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trejo01\Documents\12 Obra Plaza San Martín Tex\Prebases 31-03-2015\documentos técnicos N14\CATALOGOS\"/>
    </mc:Choice>
  </mc:AlternateContent>
  <bookViews>
    <workbookView xWindow="-15" yWindow="-15" windowWidth="10800" windowHeight="10335" tabRatio="814"/>
  </bookViews>
  <sheets>
    <sheet name="DATOS" sheetId="1" r:id="rId1"/>
    <sheet name="CARATULA" sheetId="5" r:id="rId2"/>
    <sheet name="INSTALACIÓN ELECTRICA" sheetId="3" r:id="rId3"/>
    <sheet name="Hoja1" sheetId="4" state="hidden" r:id="rId4"/>
  </sheets>
  <externalReferences>
    <externalReference r:id="rId5"/>
  </externalReferences>
  <definedNames>
    <definedName name="area" localSheetId="1">#REF!</definedName>
    <definedName name="area">#REF!</definedName>
    <definedName name="_xlnm.Print_Area" localSheetId="1">CARATULA!$A$1:$K$51</definedName>
    <definedName name="_xlnm.Print_Area" localSheetId="2">'INSTALACIÓN ELECTRICA'!$A$1:$F$475</definedName>
    <definedName name="ASDASD" localSheetId="1">#REF!</definedName>
    <definedName name="ASDASD">#REF!</definedName>
    <definedName name="cargo" localSheetId="1">#REF!</definedName>
    <definedName name="cargo">#REF!</definedName>
    <definedName name="cargocontacto" localSheetId="1">#REF!</definedName>
    <definedName name="cargocontacto">#REF!</definedName>
    <definedName name="cargoresponsabledelaobra" localSheetId="1">#REF!</definedName>
    <definedName name="cargoresponsabledelaobra">#REF!</definedName>
    <definedName name="cargovendedor" localSheetId="1">#REF!</definedName>
    <definedName name="cargovendedor">#REF!</definedName>
    <definedName name="ciudad" localSheetId="1">#REF!</definedName>
    <definedName name="ciudad">#REF!</definedName>
    <definedName name="ciudad2">#REF!</definedName>
    <definedName name="ciudadcliente" localSheetId="1">#REF!</definedName>
    <definedName name="ciudadcliente">#REF!</definedName>
    <definedName name="ciudaddelaobra" localSheetId="1">#REF!</definedName>
    <definedName name="ciudaddelaobra">#REF!</definedName>
    <definedName name="cmic" localSheetId="1">#REF!</definedName>
    <definedName name="cmic">#REF!</definedName>
    <definedName name="codigodelaobra" localSheetId="1">#REF!</definedName>
    <definedName name="codigodelaobra">#REF!</definedName>
    <definedName name="codigopostalcliente" localSheetId="1">#REF!</definedName>
    <definedName name="codigopostalcliente">#REF!</definedName>
    <definedName name="codigopostaldelaobra" localSheetId="1">#REF!</definedName>
    <definedName name="codigopostaldelaobra">#REF!</definedName>
    <definedName name="codigovendedor" localSheetId="1">#REF!</definedName>
    <definedName name="codigovendedor">#REF!</definedName>
    <definedName name="colonia" localSheetId="1">#REF!</definedName>
    <definedName name="colonia">#REF!</definedName>
    <definedName name="coloniacliente" localSheetId="1">#REF!</definedName>
    <definedName name="coloniacliente">#REF!</definedName>
    <definedName name="coloniadelaobra" localSheetId="1">#REF!</definedName>
    <definedName name="coloniadelaobra">#REF!</definedName>
    <definedName name="contactocliente" localSheetId="1">#REF!</definedName>
    <definedName name="contactocliente">#REF!</definedName>
    <definedName name="decimalesredondeo" localSheetId="1">#REF!</definedName>
    <definedName name="decimalesredondeo">#REF!</definedName>
    <definedName name="departamento" localSheetId="1">#REF!</definedName>
    <definedName name="departamento">#REF!</definedName>
    <definedName name="direccioncliente" localSheetId="1">#REF!</definedName>
    <definedName name="direccioncliente">#REF!</definedName>
    <definedName name="direcciondeconcurso" localSheetId="1">#REF!</definedName>
    <definedName name="direcciondeconcurso">#REF!</definedName>
    <definedName name="direcciondelaobra" localSheetId="1">#REF!</definedName>
    <definedName name="direcciondelaobra">#REF!</definedName>
    <definedName name="domicilio" localSheetId="1">#REF!</definedName>
    <definedName name="domicilio">#REF!</definedName>
    <definedName name="email" localSheetId="1">#REF!</definedName>
    <definedName name="email">#REF!</definedName>
    <definedName name="emailcliente" localSheetId="1">#REF!</definedName>
    <definedName name="emailcliente">#REF!</definedName>
    <definedName name="emaildelaobra" localSheetId="1">#REF!</definedName>
    <definedName name="emaildelaobra">#REF!</definedName>
    <definedName name="estado" localSheetId="1">#REF!</definedName>
    <definedName name="estado">#REF!</definedName>
    <definedName name="estado2">#REF!</definedName>
    <definedName name="estadodelaobra" localSheetId="1">#REF!</definedName>
    <definedName name="estadodelaobra">#REF!</definedName>
    <definedName name="fechaconvocatoria" localSheetId="1">#REF!</definedName>
    <definedName name="fechaconvocatoria">#REF!</definedName>
    <definedName name="fechadeconcurso" localSheetId="1">#REF!</definedName>
    <definedName name="fechadeconcurso">#REF!</definedName>
    <definedName name="fechainicio" localSheetId="1">#REF!</definedName>
    <definedName name="fechainicio">#REF!</definedName>
    <definedName name="fechaterminacion" localSheetId="1">#REF!</definedName>
    <definedName name="fechaterminacion">#REF!</definedName>
    <definedName name="imss" localSheetId="1">#REF!</definedName>
    <definedName name="imss">#REF!</definedName>
    <definedName name="infonavit" localSheetId="1">#REF!</definedName>
    <definedName name="infonavit">#REF!</definedName>
    <definedName name="mailcontacto" localSheetId="1">#REF!</definedName>
    <definedName name="mailcontacto">#REF!</definedName>
    <definedName name="mailvendedor" localSheetId="1">#REF!</definedName>
    <definedName name="mailvendedor">#REF!</definedName>
    <definedName name="nombrecliente" localSheetId="1">#REF!</definedName>
    <definedName name="nombrecliente">#REF!</definedName>
    <definedName name="nombredelaobra" localSheetId="1">#REF!</definedName>
    <definedName name="nombredelaobra">#REF!</definedName>
    <definedName name="nombrevendedor" localSheetId="1">#REF!</definedName>
    <definedName name="nombrevendedor">#REF!</definedName>
    <definedName name="numconvocatoria" localSheetId="1">#REF!</definedName>
    <definedName name="numconvocatoria">#REF!</definedName>
    <definedName name="numerodeconcurso" localSheetId="1">#REF!</definedName>
    <definedName name="numerodeconcurso">#REF!</definedName>
    <definedName name="plazocalculado" localSheetId="1">#REF!</definedName>
    <definedName name="plazocalculado">#REF!</definedName>
    <definedName name="plazoreal" localSheetId="1">#REF!</definedName>
    <definedName name="plazoreal">#REF!</definedName>
    <definedName name="porcentajeivapresupuesto" localSheetId="1">#REF!</definedName>
    <definedName name="porcentajeivapresupuesto">#REF!</definedName>
    <definedName name="primeramoneda" localSheetId="1">#REF!</definedName>
    <definedName name="primeramoneda">#REF!</definedName>
    <definedName name="razonsocial" localSheetId="1">#REF!</definedName>
    <definedName name="razonsocial">#REF!</definedName>
    <definedName name="remateprimeramoneda" localSheetId="1">#REF!</definedName>
    <definedName name="remateprimeramoneda">#REF!</definedName>
    <definedName name="rematesegundamoneda" localSheetId="1">#REF!</definedName>
    <definedName name="rematesegundamoneda">#REF!</definedName>
    <definedName name="responsable" localSheetId="1">#REF!</definedName>
    <definedName name="responsable">#REF!</definedName>
    <definedName name="responsabledelaobra" localSheetId="1">#REF!</definedName>
    <definedName name="responsabledelaobra">#REF!</definedName>
    <definedName name="rfc" localSheetId="1">#REF!</definedName>
    <definedName name="rfc">#REF!</definedName>
    <definedName name="segundamoneda" localSheetId="1">#REF!</definedName>
    <definedName name="segundamoneda">#REF!</definedName>
    <definedName name="telefono" localSheetId="1">#REF!</definedName>
    <definedName name="telefono">#REF!</definedName>
    <definedName name="telefonocliente" localSheetId="1">#REF!</definedName>
    <definedName name="telefonocliente">#REF!</definedName>
    <definedName name="telefonocontacto" localSheetId="1">#REF!</definedName>
    <definedName name="telefonocontacto">#REF!</definedName>
    <definedName name="telefonodelaobra" localSheetId="1">#REF!</definedName>
    <definedName name="telefonodelaobra">#REF!</definedName>
    <definedName name="telefonovendedor" localSheetId="1">#REF!</definedName>
    <definedName name="telefonovendedor">#REF!</definedName>
    <definedName name="tipodelicitacion" localSheetId="1">#REF!</definedName>
    <definedName name="tipodelicitacion">#REF!</definedName>
    <definedName name="_xlnm.Print_Titles" localSheetId="1">CARATULA!$1:$7</definedName>
    <definedName name="_xlnm.Print_Titles" localSheetId="2">'INSTALACIÓN ELECTRICA'!$2:$14</definedName>
    <definedName name="totalpresupuestoprimeramoneda" localSheetId="1">#REF!</definedName>
    <definedName name="totalpresupuestoprimeramoneda">#REF!</definedName>
    <definedName name="totalpresupuestosegundamoneda" localSheetId="1">#REF!</definedName>
    <definedName name="totalpresupuestosegundamoneda">#REF!</definedName>
    <definedName name="Z_162F41BB_6EF8_4BEC_8280_B4ACEB394702_.wvu.PrintArea" localSheetId="1" hidden="1">CARATULA!$A$1:$K$51</definedName>
    <definedName name="Z_162F41BB_6EF8_4BEC_8280_B4ACEB394702_.wvu.PrintArea" localSheetId="2" hidden="1">'INSTALACIÓN ELECTRICA'!$A$1:$F$475</definedName>
    <definedName name="Z_162F41BB_6EF8_4BEC_8280_B4ACEB394702_.wvu.PrintTitles" localSheetId="1" hidden="1">CARATULA!$1:$7</definedName>
    <definedName name="Z_162F41BB_6EF8_4BEC_8280_B4ACEB394702_.wvu.PrintTitles" localSheetId="2" hidden="1">'INSTALACIÓN ELECTRICA'!$2:$14</definedName>
    <definedName name="Z_1E03F048_D478_4478_8644_0CE4BC87DC79_.wvu.PrintArea" localSheetId="2" hidden="1">'INSTALACIÓN ELECTRICA'!$A$1:$F$475</definedName>
    <definedName name="Z_1E03F048_D478_4478_8644_0CE4BC87DC79_.wvu.PrintTitles" localSheetId="2" hidden="1">'INSTALACIÓN ELECTRICA'!$2:$14</definedName>
    <definedName name="Z_207E52B2_BF48_4D16_9D87_7045D750C14B_.wvu.PrintArea" localSheetId="1" hidden="1">CARATULA!$A$1:$K$51</definedName>
    <definedName name="Z_207E52B2_BF48_4D16_9D87_7045D750C14B_.wvu.PrintArea" localSheetId="2" hidden="1">'INSTALACIÓN ELECTRICA'!$A$1:$F$475</definedName>
    <definedName name="Z_207E52B2_BF48_4D16_9D87_7045D750C14B_.wvu.PrintTitles" localSheetId="1" hidden="1">CARATULA!$1:$7</definedName>
    <definedName name="Z_207E52B2_BF48_4D16_9D87_7045D750C14B_.wvu.PrintTitles" localSheetId="2" hidden="1">'INSTALACIÓN ELECTRICA'!$2:$14</definedName>
    <definedName name="Z_29EEB747_74A5_4940_BEF5_9BF888B1466C_.wvu.PrintArea" localSheetId="1" hidden="1">CARATULA!$A$1:$K$51</definedName>
    <definedName name="Z_29EEB747_74A5_4940_BEF5_9BF888B1466C_.wvu.PrintArea" localSheetId="2" hidden="1">'INSTALACIÓN ELECTRICA'!$A$1:$F$475</definedName>
    <definedName name="Z_29EEB747_74A5_4940_BEF5_9BF888B1466C_.wvu.PrintTitles" localSheetId="1" hidden="1">CARATULA!$1:$7</definedName>
    <definedName name="Z_29EEB747_74A5_4940_BEF5_9BF888B1466C_.wvu.PrintTitles" localSheetId="2" hidden="1">'INSTALACIÓN ELECTRICA'!$2:$14</definedName>
    <definedName name="Z_3AE9DE29_F319_45CA_9007_8EBC34615D83_.wvu.PrintArea" localSheetId="1" hidden="1">CARATULA!$A$1:$J$54</definedName>
    <definedName name="Z_3AE9DE29_F319_45CA_9007_8EBC34615D83_.wvu.PrintTitles" localSheetId="1" hidden="1">CARATULA!$1:$7</definedName>
    <definedName name="Z_5E0AEEAB_0A36_45A3_8D98_7068235238A0_.wvu.PrintArea" localSheetId="2" hidden="1">'INSTALACIÓN ELECTRICA'!$A$1:$F$475</definedName>
    <definedName name="Z_5E0AEEAB_0A36_45A3_8D98_7068235238A0_.wvu.PrintTitles" localSheetId="2" hidden="1">'INSTALACIÓN ELECTRICA'!$2:$14</definedName>
    <definedName name="Z_77FBA20D_B7A8_4E59_9EA0_C2E164A859E5_.wvu.PrintArea" localSheetId="1" hidden="1">CARATULA!$A$1:$K$51</definedName>
    <definedName name="Z_77FBA20D_B7A8_4E59_9EA0_C2E164A859E5_.wvu.PrintArea" localSheetId="2" hidden="1">'INSTALACIÓN ELECTRICA'!$A$1:$F$475</definedName>
    <definedName name="Z_77FBA20D_B7A8_4E59_9EA0_C2E164A859E5_.wvu.PrintTitles" localSheetId="1" hidden="1">CARATULA!$1:$7</definedName>
    <definedName name="Z_77FBA20D_B7A8_4E59_9EA0_C2E164A859E5_.wvu.PrintTitles" localSheetId="2" hidden="1">'INSTALACIÓN ELECTRICA'!$2:$14</definedName>
    <definedName name="Z_ED85AC9F_31ED_4F26_80A8_243EAF1D1219_.wvu.PrintArea" localSheetId="1" hidden="1">CARATULA!$A$1:$K$51</definedName>
    <definedName name="Z_ED85AC9F_31ED_4F26_80A8_243EAF1D1219_.wvu.PrintArea" localSheetId="2" hidden="1">'INSTALACIÓN ELECTRICA'!$A$1:$F$475</definedName>
    <definedName name="Z_ED85AC9F_31ED_4F26_80A8_243EAF1D1219_.wvu.PrintTitles" localSheetId="1" hidden="1">CARATULA!$1:$7</definedName>
    <definedName name="Z_ED85AC9F_31ED_4F26_80A8_243EAF1D1219_.wvu.PrintTitles" localSheetId="2" hidden="1">'INSTALACIÓN ELECTRICA'!$2:$14</definedName>
    <definedName name="Z_F6114E7D_9C9D_4E29_A18C_0F6C3CFC0A33_.wvu.PrintArea" localSheetId="2" hidden="1">'INSTALACIÓN ELECTRICA'!$A$1:$F$475</definedName>
    <definedName name="Z_F6114E7D_9C9D_4E29_A18C_0F6C3CFC0A33_.wvu.PrintTitles" localSheetId="2" hidden="1">'INSTALACIÓN ELECTRICA'!$2:$14</definedName>
  </definedNames>
  <calcPr calcId="152511"/>
  <customWorkbookViews>
    <customWorkbookView name="Arquitectura - Vista personalizada" guid="{ED85AC9F-31ED-4F26-80A8-243EAF1D1219}" mergeInterval="0" personalView="1" maximized="1" windowWidth="531" windowHeight="541" tabRatio="814" activeSheetId="3"/>
    <customWorkbookView name="User - Vista personalizada" guid="{1E03F048-D478-4478-8644-0CE4BC87DC79}" mergeInterval="0" personalView="1" maximized="1" xWindow="1" yWindow="1" windowWidth="1280" windowHeight="799" tabRatio="814" activeSheetId="3"/>
    <customWorkbookView name="WinuE - Vista personalizada" guid="{F6114E7D-9C9D-4E29-A18C-0F6C3CFC0A33}" autoUpdate="1" mergeInterval="5" personalView="1" maximized="1" windowWidth="1258" windowHeight="237" tabRatio="814" activeSheetId="3"/>
    <customWorkbookView name="Equipo10 - Vista personalizada" guid="{5E0AEEAB-0A36-45A3-8D98-7068235238A0}" mergeInterval="0" personalView="1" maximized="1" xWindow="1" yWindow="1" windowWidth="1152" windowHeight="643" tabRatio="814" activeSheetId="3"/>
    <customWorkbookView name="Equipo 16 - Vista personalizada" guid="{207E52B2-BF48-4D16-9D87-7045D750C14B}" mergeInterval="0" personalView="1" maximized="1" windowWidth="1362" windowHeight="543" tabRatio="814" activeSheetId="3"/>
    <customWorkbookView name="Usuario - Vista personalizada" guid="{162F41BB-6EF8-4BEC-8280-B4ACEB394702}" mergeInterval="0" personalView="1" maximized="1" xWindow="1" yWindow="1" windowWidth="1280" windowHeight="747" tabRatio="814" activeSheetId="3"/>
    <customWorkbookView name="equipo03 - Vista personalizada" guid="{77FBA20D-B7A8-4E59-9EA0-C2E164A859E5}" autoUpdate="1" mergeInterval="5" personalView="1" maximized="1" windowWidth="1362" windowHeight="525" tabRatio="814" activeSheetId="3"/>
    <customWorkbookView name="Admin - Vista personalizada" guid="{29EEB747-74A5-4940-BEF5-9BF888B1466C}" mergeInterval="0" personalView="1" xWindow="9" yWindow="32" windowWidth="700" windowHeight="646" tabRatio="814" activeSheetId="3"/>
  </customWorkbookViews>
  <fileRecoveryPr autoRecover="0"/>
</workbook>
</file>

<file path=xl/calcChain.xml><?xml version="1.0" encoding="utf-8"?>
<calcChain xmlns="http://schemas.openxmlformats.org/spreadsheetml/2006/main">
  <c r="A46" i="5" l="1"/>
  <c r="A43" i="5"/>
  <c r="A40" i="5"/>
  <c r="A37" i="5"/>
  <c r="A34" i="5"/>
  <c r="A31" i="5"/>
  <c r="A28" i="5"/>
  <c r="A24" i="5"/>
  <c r="A20" i="5"/>
  <c r="E444" i="3" l="1"/>
  <c r="E432" i="3"/>
  <c r="E417" i="3"/>
  <c r="E377" i="3"/>
  <c r="E368" i="3"/>
  <c r="E350" i="3"/>
  <c r="E334" i="3"/>
  <c r="E321" i="3"/>
  <c r="E314" i="3"/>
  <c r="E292" i="3"/>
  <c r="E275" i="3"/>
  <c r="E265" i="3"/>
  <c r="E225" i="3"/>
  <c r="E180" i="3"/>
  <c r="E154" i="3"/>
  <c r="E141" i="3"/>
  <c r="E115" i="3"/>
  <c r="E99" i="3"/>
  <c r="E89" i="3"/>
  <c r="E74" i="3"/>
  <c r="E62" i="3"/>
  <c r="E44" i="3"/>
  <c r="C5" i="3" l="1"/>
  <c r="C2" i="3"/>
  <c r="C12" i="3" l="1"/>
  <c r="C10" i="3"/>
  <c r="C8" i="3"/>
  <c r="C7" i="3"/>
  <c r="C6" i="3"/>
  <c r="C4" i="3"/>
  <c r="C3" i="3"/>
  <c r="H88" i="4" l="1"/>
  <c r="D84" i="4"/>
  <c r="B60" i="4"/>
  <c r="G52" i="4"/>
  <c r="E32" i="4"/>
  <c r="I28" i="4"/>
  <c r="K22" i="4"/>
  <c r="B13" i="4"/>
  <c r="D92" i="4" l="1"/>
  <c r="J44" i="4"/>
</calcChain>
</file>

<file path=xl/sharedStrings.xml><?xml version="1.0" encoding="utf-8"?>
<sst xmlns="http://schemas.openxmlformats.org/spreadsheetml/2006/main" count="1448" uniqueCount="872">
  <si>
    <t>Código</t>
  </si>
  <si>
    <t>Unidad</t>
  </si>
  <si>
    <t>P. Unitario</t>
  </si>
  <si>
    <t xml:space="preserve">               </t>
  </si>
  <si>
    <t>Cantidad</t>
  </si>
  <si>
    <t xml:space="preserve">           </t>
  </si>
  <si>
    <t>KG</t>
  </si>
  <si>
    <t>Concepto</t>
  </si>
  <si>
    <t>Importe</t>
  </si>
  <si>
    <t>cv-1</t>
  </si>
  <si>
    <t>cv-2</t>
  </si>
  <si>
    <t>cv-3</t>
  </si>
  <si>
    <t>cv-4</t>
  </si>
  <si>
    <t>cv-5</t>
  </si>
  <si>
    <t>cv-6</t>
  </si>
  <si>
    <t>cv-7</t>
  </si>
  <si>
    <t>cv-8</t>
  </si>
  <si>
    <t>cv-9</t>
  </si>
  <si>
    <t>cv-10</t>
  </si>
  <si>
    <t>cv-11</t>
  </si>
  <si>
    <t>cv-12</t>
  </si>
  <si>
    <t>PTR-1</t>
  </si>
  <si>
    <t>PTR-2</t>
  </si>
  <si>
    <t>PTR-3</t>
  </si>
  <si>
    <t>PTR-4</t>
  </si>
  <si>
    <t>PTR-5</t>
  </si>
  <si>
    <t>PTR-6</t>
  </si>
  <si>
    <t>PTR-7</t>
  </si>
  <si>
    <t>PTR-8</t>
  </si>
  <si>
    <t>PTR-9</t>
  </si>
  <si>
    <t>PTR-10</t>
  </si>
  <si>
    <t>PTR-11</t>
  </si>
  <si>
    <t>PTR-12</t>
  </si>
  <si>
    <t>PTR-13</t>
  </si>
  <si>
    <t>PTR-14</t>
  </si>
  <si>
    <t>PTR-15</t>
  </si>
  <si>
    <t>PTR-16</t>
  </si>
  <si>
    <t>PTR-17</t>
  </si>
  <si>
    <t>PTR-18</t>
  </si>
  <si>
    <t>PTR-19</t>
  </si>
  <si>
    <t>PTR-20</t>
  </si>
  <si>
    <t>PTR-21</t>
  </si>
  <si>
    <t>PTR-22</t>
  </si>
  <si>
    <t>PTR-23</t>
  </si>
  <si>
    <t>PTR-24</t>
  </si>
  <si>
    <t>PTR-25</t>
  </si>
  <si>
    <t>PTR-26</t>
  </si>
  <si>
    <t>PTR-27</t>
  </si>
  <si>
    <t>PTR-28</t>
  </si>
  <si>
    <t>PTR-29</t>
  </si>
  <si>
    <t>PTR-30</t>
  </si>
  <si>
    <t>PTR-31</t>
  </si>
  <si>
    <t>PTR-32</t>
  </si>
  <si>
    <t>PTR-33</t>
  </si>
  <si>
    <t>PTR-34</t>
  </si>
  <si>
    <t>PTR-35</t>
  </si>
  <si>
    <t>PTR-36</t>
  </si>
  <si>
    <t>PTR-37</t>
  </si>
  <si>
    <t>PTR-38</t>
  </si>
  <si>
    <t>PTR-39</t>
  </si>
  <si>
    <t>PTR-40</t>
  </si>
  <si>
    <t>PTR-41</t>
  </si>
  <si>
    <t>PTR-42</t>
  </si>
  <si>
    <t>CS3-1</t>
  </si>
  <si>
    <t>CS3-2</t>
  </si>
  <si>
    <t>CS3-3</t>
  </si>
  <si>
    <t>CI3-1</t>
  </si>
  <si>
    <t>CI3-2</t>
  </si>
  <si>
    <t>CI3-3</t>
  </si>
  <si>
    <t>MI-R*1</t>
  </si>
  <si>
    <t>MI-R*2</t>
  </si>
  <si>
    <t>MI-R*3</t>
  </si>
  <si>
    <t>MI-R*4</t>
  </si>
  <si>
    <t>MI-R*5</t>
  </si>
  <si>
    <t>MI-R*6</t>
  </si>
  <si>
    <t>MI-R*7</t>
  </si>
  <si>
    <t>MI-R*8</t>
  </si>
  <si>
    <t>D-3*1</t>
  </si>
  <si>
    <t>D-3*2</t>
  </si>
  <si>
    <t>D-3*3</t>
  </si>
  <si>
    <t>D-3*4</t>
  </si>
  <si>
    <t>D-3*5</t>
  </si>
  <si>
    <t>D-3*6</t>
  </si>
  <si>
    <t>D-3*7</t>
  </si>
  <si>
    <t>D-3*8</t>
  </si>
  <si>
    <t>D-3*9</t>
  </si>
  <si>
    <t>D-3*10</t>
  </si>
  <si>
    <t>D-3*11</t>
  </si>
  <si>
    <t>D-3*12</t>
  </si>
  <si>
    <t>D-3*13</t>
  </si>
  <si>
    <t>D-3*14</t>
  </si>
  <si>
    <t>D-3*15</t>
  </si>
  <si>
    <t>D-3*16</t>
  </si>
  <si>
    <t>M-3*1</t>
  </si>
  <si>
    <t>M-3*2</t>
  </si>
  <si>
    <t>M-3*3</t>
  </si>
  <si>
    <t>M-3*4</t>
  </si>
  <si>
    <t>M-3*5</t>
  </si>
  <si>
    <t>M-3*6</t>
  </si>
  <si>
    <t>M-3*7</t>
  </si>
  <si>
    <t>M-3*8</t>
  </si>
  <si>
    <t>M-3*9</t>
  </si>
  <si>
    <t>M-3*10</t>
  </si>
  <si>
    <t>CI-IB*1</t>
  </si>
  <si>
    <t>CI-IB*2</t>
  </si>
  <si>
    <t>D-3A*1</t>
  </si>
  <si>
    <t>D-3A*2</t>
  </si>
  <si>
    <t>D-3A*3</t>
  </si>
  <si>
    <t>D-3A*4</t>
  </si>
  <si>
    <t>KG/M</t>
  </si>
  <si>
    <t>PTR 102x4.8</t>
  </si>
  <si>
    <t>PTR 51x4.0</t>
  </si>
  <si>
    <t>PTR 76x4.8</t>
  </si>
  <si>
    <t>PTR 51x2.8</t>
  </si>
  <si>
    <t>D-1*1</t>
  </si>
  <si>
    <t>D-1*2</t>
  </si>
  <si>
    <t>D-1*3</t>
  </si>
  <si>
    <t>D-1*4</t>
  </si>
  <si>
    <t>M-1*1</t>
  </si>
  <si>
    <t>M-1*2</t>
  </si>
  <si>
    <t>M-1*3</t>
  </si>
  <si>
    <t>M-1*4</t>
  </si>
  <si>
    <t>CI-1A*1</t>
  </si>
  <si>
    <t>CI-1A*2</t>
  </si>
  <si>
    <t>CI-1A*3</t>
  </si>
  <si>
    <t>CI-1A*4</t>
  </si>
  <si>
    <t>CI-1A*5</t>
  </si>
  <si>
    <t>CI-1A*6</t>
  </si>
  <si>
    <t>CI-1A*7</t>
  </si>
  <si>
    <t>CI-1A*8</t>
  </si>
  <si>
    <t>ARMADURAS R-3</t>
  </si>
  <si>
    <t>CS-6*1</t>
  </si>
  <si>
    <t>CS-6*2</t>
  </si>
  <si>
    <t>CS-6*3</t>
  </si>
  <si>
    <t>CI-6*1</t>
  </si>
  <si>
    <t>CI-6*2</t>
  </si>
  <si>
    <t>CI-6*3</t>
  </si>
  <si>
    <t>CS-6*4</t>
  </si>
  <si>
    <t>CS-6*5</t>
  </si>
  <si>
    <t>MS-1*1</t>
  </si>
  <si>
    <t>MS-1*2</t>
  </si>
  <si>
    <t>MS-1*3</t>
  </si>
  <si>
    <t>MS-1*4</t>
  </si>
  <si>
    <t>MS-1*5</t>
  </si>
  <si>
    <t>MS-1*6</t>
  </si>
  <si>
    <t>MS-1*7</t>
  </si>
  <si>
    <t>CI-1A*9</t>
  </si>
  <si>
    <t>CI-1A*10</t>
  </si>
  <si>
    <t>CI-1A*11</t>
  </si>
  <si>
    <t>CI-1A*12</t>
  </si>
  <si>
    <t>CI-1A*13</t>
  </si>
  <si>
    <t>CI-1A*14</t>
  </si>
  <si>
    <t>CI-1A*15</t>
  </si>
  <si>
    <t>CI-1A*16</t>
  </si>
  <si>
    <t>CI-1A*17</t>
  </si>
  <si>
    <t>CI-1A*18</t>
  </si>
  <si>
    <t>ARMADURAS R-6</t>
  </si>
  <si>
    <t>PTR 102x6.3</t>
  </si>
  <si>
    <t>PTR 102x7.9</t>
  </si>
  <si>
    <t>PTR 51x3.2</t>
  </si>
  <si>
    <t>PTR 152x102X4.8</t>
  </si>
  <si>
    <t>CATALOGO DE CONCEPTOS</t>
  </si>
  <si>
    <t>Nota: todos los conceptos de este catálogo incluyen suministro de los materiales necesarios hasta el lugar de la obra y todo lo necesario para su correcta aplicación, fabricación, colocación y/o funcionamiento. (P.U.O.T. para análisis.)</t>
  </si>
  <si>
    <t>KM:</t>
  </si>
  <si>
    <t xml:space="preserve">REVISION </t>
  </si>
  <si>
    <t>PLAZA DE COBRO "</t>
  </si>
  <si>
    <t>"</t>
  </si>
  <si>
    <t>SAN MARTIN TEXMELUCAN</t>
  </si>
  <si>
    <t xml:space="preserve">MUNICIPIO: </t>
  </si>
  <si>
    <t>AUTOPISTA:</t>
  </si>
  <si>
    <t xml:space="preserve"> MEXICO-PUEBLA</t>
  </si>
  <si>
    <t>ESTADO DE</t>
  </si>
  <si>
    <t xml:space="preserve"> PUEBLA</t>
  </si>
  <si>
    <t xml:space="preserve"> 96+100.00</t>
  </si>
  <si>
    <t>INSTALACION ELECTRICA</t>
  </si>
  <si>
    <t>ALUMBRADO EN
EDIFICIO ADMINISTRATIVO</t>
  </si>
  <si>
    <t>ALU-EA-01</t>
  </si>
  <si>
    <r>
      <t xml:space="preserve">Suministro y colocación de </t>
    </r>
    <r>
      <rPr>
        <b/>
        <sz val="9"/>
        <color indexed="64"/>
        <rFont val="Arial"/>
        <family val="2"/>
      </rPr>
      <t xml:space="preserve">cable con aislamiento THW-LS con rango de operación 600V. No.12 </t>
    </r>
    <r>
      <rPr>
        <sz val="9"/>
        <color indexed="64"/>
        <rFont val="Arial"/>
        <family val="2"/>
      </rPr>
      <t>marca Condumex o similar, incluye: suministro de materiales, acarreos, instalación, pruebas, mano de obra, equipo y herramienta.</t>
    </r>
  </si>
  <si>
    <t>ML</t>
  </si>
  <si>
    <t>ALU-EA-02</t>
  </si>
  <si>
    <r>
      <t xml:space="preserve">Suministro y colocación de </t>
    </r>
    <r>
      <rPr>
        <b/>
        <sz val="9"/>
        <color indexed="64"/>
        <rFont val="Arial"/>
        <family val="2"/>
      </rPr>
      <t>cable de cobre desnudo. No.12</t>
    </r>
    <r>
      <rPr>
        <sz val="9"/>
        <color indexed="64"/>
        <rFont val="Arial"/>
        <family val="2"/>
      </rPr>
      <t xml:space="preserve"> marca Condumex o similar, incluye: suministro de materiales, acarreos, instalación, pruebas, mano de obra, equipo y herramienta.</t>
    </r>
  </si>
  <si>
    <t>ALU-EA-03</t>
  </si>
  <si>
    <r>
      <t>Suministro y colocación de</t>
    </r>
    <r>
      <rPr>
        <b/>
        <sz val="9"/>
        <color indexed="64"/>
        <rFont val="Arial"/>
        <family val="2"/>
      </rPr>
      <t xml:space="preserve"> tubo conduit pared gruesa galvanizada de 16mm. de diámetro, </t>
    </r>
    <r>
      <rPr>
        <sz val="9"/>
        <color indexed="64"/>
        <rFont val="Arial"/>
        <family val="2"/>
      </rPr>
      <t>incluye: materiales, acarreos, cortes, desperdicios, instalación, mano de obra, equipo y herramienta.</t>
    </r>
  </si>
  <si>
    <t>ALU-EA-04</t>
  </si>
  <si>
    <r>
      <t>Suministro y colocación de</t>
    </r>
    <r>
      <rPr>
        <b/>
        <sz val="9"/>
        <color indexed="64"/>
        <rFont val="Arial"/>
        <family val="2"/>
      </rPr>
      <t xml:space="preserve"> tubo conduit pared gruesa galvanizada de 21mm. de diámetro, </t>
    </r>
    <r>
      <rPr>
        <sz val="9"/>
        <color indexed="64"/>
        <rFont val="Arial"/>
        <family val="2"/>
      </rPr>
      <t>incluye: materiales, acarreos, cortes, desperdicios, instalación, mano de obra, equipo y herramienta.</t>
    </r>
  </si>
  <si>
    <t>ALU-EA-05</t>
  </si>
  <si>
    <r>
      <t>Suministro y colocación de</t>
    </r>
    <r>
      <rPr>
        <b/>
        <sz val="9"/>
        <color indexed="64"/>
        <rFont val="Arial"/>
        <family val="2"/>
      </rPr>
      <t xml:space="preserve"> tubo conduit pared gruesa galvanizada de 27mm. de diámetro, </t>
    </r>
    <r>
      <rPr>
        <sz val="9"/>
        <color indexed="64"/>
        <rFont val="Arial"/>
        <family val="2"/>
      </rPr>
      <t>incluye: materiales, acarreos, cortes, desperdicios, instalación, mano de obra, equipo y herramienta.</t>
    </r>
  </si>
  <si>
    <t>ALU-EA-06</t>
  </si>
  <si>
    <t>ALU-EA-07</t>
  </si>
  <si>
    <r>
      <rPr>
        <b/>
        <sz val="9"/>
        <color indexed="64"/>
        <rFont val="Arial"/>
        <family val="2"/>
      </rPr>
      <t>Caja registro de lamina galvanizada para tubo de 16mm.</t>
    </r>
    <r>
      <rPr>
        <sz val="9"/>
        <color indexed="64"/>
        <rFont val="Arial"/>
        <family val="2"/>
      </rPr>
      <t xml:space="preserve"> Incluye: suministro de materiales, acarreos, instalación, mano de obra, equipo y herramienta.</t>
    </r>
  </si>
  <si>
    <t>PZA</t>
  </si>
  <si>
    <t>ALU-EA-08</t>
  </si>
  <si>
    <r>
      <rPr>
        <b/>
        <sz val="9"/>
        <color indexed="64"/>
        <rFont val="Arial"/>
        <family val="2"/>
      </rPr>
      <t>Caja registro de lamina galvanizada para tubo de 21mm.</t>
    </r>
    <r>
      <rPr>
        <sz val="9"/>
        <color indexed="64"/>
        <rFont val="Arial"/>
        <family val="2"/>
      </rPr>
      <t xml:space="preserve"> Incluye: suministro de materiales, acarreos, instalación, mano de obra, equipo y herramienta.</t>
    </r>
  </si>
  <si>
    <t>ALU-EA-09</t>
  </si>
  <si>
    <r>
      <rPr>
        <b/>
        <sz val="9"/>
        <color indexed="64"/>
        <rFont val="Arial"/>
        <family val="2"/>
      </rPr>
      <t>Caja registro de lamina galvanizada para tubo de 27mm.</t>
    </r>
    <r>
      <rPr>
        <sz val="9"/>
        <color indexed="64"/>
        <rFont val="Arial"/>
        <family val="2"/>
      </rPr>
      <t xml:space="preserve"> Incluye: suministro de materiales, acarreos, instalación, mano de obra, equipo y herramienta.</t>
    </r>
  </si>
  <si>
    <t>ALU-EA-10</t>
  </si>
  <si>
    <r>
      <rPr>
        <b/>
        <sz val="9"/>
        <color indexed="64"/>
        <rFont val="Arial"/>
        <family val="2"/>
      </rPr>
      <t xml:space="preserve">Caja chalupa galvanizada para tubo de 16 mm, </t>
    </r>
    <r>
      <rPr>
        <sz val="9"/>
        <color indexed="64"/>
        <rFont val="Arial"/>
        <family val="2"/>
      </rPr>
      <t>incluye: suministro de materiales, acarreos, instalación, mano de obra, equipo y herramienta.</t>
    </r>
  </si>
  <si>
    <t>ALU-EA-11</t>
  </si>
  <si>
    <r>
      <rPr>
        <b/>
        <sz val="9"/>
        <color indexed="64"/>
        <rFont val="Arial"/>
        <family val="2"/>
      </rPr>
      <t xml:space="preserve">Caja chalupa galvanizada para tubo de 21 mm, </t>
    </r>
    <r>
      <rPr>
        <sz val="9"/>
        <color indexed="64"/>
        <rFont val="Arial"/>
        <family val="2"/>
      </rPr>
      <t>incluye: suministro de materiales, acarreos, instalación, mano de obra, equipo y herramienta.</t>
    </r>
  </si>
  <si>
    <t>ALU-EA-12</t>
  </si>
  <si>
    <r>
      <rPr>
        <b/>
        <sz val="9"/>
        <color indexed="64"/>
        <rFont val="Arial"/>
        <family val="2"/>
      </rPr>
      <t xml:space="preserve">Caja chalupa galvanizada para tubo de 27 mm, </t>
    </r>
    <r>
      <rPr>
        <sz val="9"/>
        <color indexed="64"/>
        <rFont val="Arial"/>
        <family val="2"/>
      </rPr>
      <t>incluye: suministro de materiales, acarreos, instalación, mano de obra, equipo y herramienta.</t>
    </r>
  </si>
  <si>
    <t>ALU-EA-13</t>
  </si>
  <si>
    <r>
      <t xml:space="preserve">Suministro y colocación de </t>
    </r>
    <r>
      <rPr>
        <b/>
        <sz val="9"/>
        <color indexed="64"/>
        <rFont val="Arial"/>
        <family val="2"/>
      </rPr>
      <t>codo 90 grados galvanizado de 16mm</t>
    </r>
    <r>
      <rPr>
        <sz val="9"/>
        <color indexed="64"/>
        <rFont val="Arial"/>
        <family val="2"/>
      </rPr>
      <t>. de diámetro, incluye: suministro, acarreos, instalación, mano de obra, equipo y herramienta.</t>
    </r>
  </si>
  <si>
    <t>ALU-EA-14</t>
  </si>
  <si>
    <r>
      <t xml:space="preserve">Suministro y colocación de </t>
    </r>
    <r>
      <rPr>
        <b/>
        <sz val="9"/>
        <color indexed="64"/>
        <rFont val="Arial"/>
        <family val="2"/>
      </rPr>
      <t>codo 90 grados galvanizado de 21mm</t>
    </r>
    <r>
      <rPr>
        <sz val="9"/>
        <color indexed="64"/>
        <rFont val="Arial"/>
        <family val="2"/>
      </rPr>
      <t>. de diámetro, incluye: suministro, acarreos, instalación, mano de obra, equipo y herramienta.</t>
    </r>
  </si>
  <si>
    <t>ALU-EA-15</t>
  </si>
  <si>
    <r>
      <t xml:space="preserve">Suministro y colocación de </t>
    </r>
    <r>
      <rPr>
        <b/>
        <sz val="9"/>
        <color indexed="64"/>
        <rFont val="Arial"/>
        <family val="2"/>
      </rPr>
      <t>codo 45 grados galvanizado de 16mm</t>
    </r>
    <r>
      <rPr>
        <sz val="9"/>
        <color indexed="64"/>
        <rFont val="Arial"/>
        <family val="2"/>
      </rPr>
      <t>. de diámetro, incluye: suministro, acarreos, instalación, mano de obra, equipo y herramienta.</t>
    </r>
  </si>
  <si>
    <t>ALU-EA-16</t>
  </si>
  <si>
    <r>
      <rPr>
        <b/>
        <sz val="9"/>
        <color indexed="64"/>
        <rFont val="Arial"/>
        <family val="2"/>
      </rPr>
      <t>Juego de contra y monitor para tubería conduit p.g.g. de 16mm,</t>
    </r>
    <r>
      <rPr>
        <sz val="9"/>
        <color indexed="64"/>
        <rFont val="Arial"/>
        <family val="2"/>
      </rPr>
      <t xml:space="preserve"> incluye: suministro de materiales, acarreos, instalación, mano de obra, equipo y herramienta.</t>
    </r>
  </si>
  <si>
    <t>JGO</t>
  </si>
  <si>
    <t>ALU-EA-17</t>
  </si>
  <si>
    <r>
      <rPr>
        <b/>
        <sz val="9"/>
        <color indexed="64"/>
        <rFont val="Arial"/>
        <family val="2"/>
      </rPr>
      <t>Juego de contra y monitor para tubería conduit p.g.g. de 21mm,</t>
    </r>
    <r>
      <rPr>
        <sz val="9"/>
        <color indexed="64"/>
        <rFont val="Arial"/>
        <family val="2"/>
      </rPr>
      <t xml:space="preserve"> incluye: suministro de materiales, acarreos, instalación, mano de obra, equipo y herramienta.</t>
    </r>
  </si>
  <si>
    <t>ALU-EA-18</t>
  </si>
  <si>
    <r>
      <rPr>
        <b/>
        <sz val="9"/>
        <color indexed="64"/>
        <rFont val="Arial"/>
        <family val="2"/>
      </rPr>
      <t>Juego de contra y monitor para tubería conduit p.g.g. de 27mm,</t>
    </r>
    <r>
      <rPr>
        <sz val="9"/>
        <color indexed="64"/>
        <rFont val="Arial"/>
        <family val="2"/>
      </rPr>
      <t xml:space="preserve"> incluye: suministro de materiales, acarreos, instalación, mano de obra, equipo y herramienta.</t>
    </r>
  </si>
  <si>
    <t>ALU-EA-19</t>
  </si>
  <si>
    <r>
      <rPr>
        <b/>
        <sz val="9"/>
        <color indexed="64"/>
        <rFont val="Arial"/>
        <family val="2"/>
      </rPr>
      <t xml:space="preserve">Tubo conduit licuatite de 16 mm. de diámetro, </t>
    </r>
    <r>
      <rPr>
        <sz val="9"/>
        <color indexed="64"/>
        <rFont val="Arial"/>
        <family val="2"/>
      </rPr>
      <t>incluye: suministro de materiales, acarreos, instalación, mano de obra, equipo y herramienta.</t>
    </r>
  </si>
  <si>
    <t>ALU-EA-20</t>
  </si>
  <si>
    <r>
      <rPr>
        <b/>
        <sz val="9"/>
        <color indexed="64"/>
        <rFont val="Arial"/>
        <family val="2"/>
      </rPr>
      <t xml:space="preserve">Tubo conduit licuatite de 21 mm. de diámetro, </t>
    </r>
    <r>
      <rPr>
        <sz val="9"/>
        <color indexed="64"/>
        <rFont val="Arial"/>
        <family val="2"/>
      </rPr>
      <t>incluye: suministro de materiales, acarreos, instalación, mano de obra, equipo y herramienta.</t>
    </r>
  </si>
  <si>
    <t>ALU-EA-21</t>
  </si>
  <si>
    <r>
      <rPr>
        <b/>
        <sz val="9"/>
        <color indexed="64"/>
        <rFont val="Arial"/>
        <family val="2"/>
      </rPr>
      <t xml:space="preserve">Tubo conduit licuatite de 27 mm. de diámetro, </t>
    </r>
    <r>
      <rPr>
        <sz val="9"/>
        <color indexed="64"/>
        <rFont val="Arial"/>
        <family val="2"/>
      </rPr>
      <t>incluye: suministro de materiales, acarreos, instalación, mano de obra, equipo y herramienta.</t>
    </r>
  </si>
  <si>
    <t>ALU-EA-22</t>
  </si>
  <si>
    <r>
      <rPr>
        <b/>
        <sz val="9"/>
        <color indexed="64"/>
        <rFont val="Arial"/>
        <family val="2"/>
      </rPr>
      <t>Apagador sencillo marca</t>
    </r>
    <r>
      <rPr>
        <sz val="9"/>
        <color indexed="64"/>
        <rFont val="Arial"/>
        <family val="2"/>
      </rPr>
      <t xml:space="preserve"> bticino color marfil modelo 5001 o similar h=1.20m. S.N.P.T incluye: apagador, placa y todo lo necesario para su correcta instalación.</t>
    </r>
  </si>
  <si>
    <t>ALU-EA-23</t>
  </si>
  <si>
    <r>
      <rPr>
        <b/>
        <sz val="9"/>
        <color indexed="64"/>
        <rFont val="Arial"/>
        <family val="2"/>
      </rPr>
      <t>Apagador de escalera</t>
    </r>
    <r>
      <rPr>
        <sz val="9"/>
        <color indexed="64"/>
        <rFont val="Arial"/>
        <family val="2"/>
      </rPr>
      <t xml:space="preserve"> marca Bticino color marfil modelo 5001 o similar h=1.20m. S.N.P.T.  Incluye: apagador, placa y todo lo necesario para su correcta instalación.</t>
    </r>
  </si>
  <si>
    <t>ALU-EA-24</t>
  </si>
  <si>
    <t>Suministro y colocación de panel de leds de bajo peralte para empotrar en plafon reticular  60x60cm, lampara led smd de alto flujo 42w con driver incluido mod. PANLED1-42-E3-NW, Mca. Lj lluminacion, o similar. Incluye: conexión, soporteria, andamios, acarreos, mano de obra, equipo y herramienta.</t>
  </si>
  <si>
    <t>ALU-EA-25</t>
  </si>
  <si>
    <r>
      <t xml:space="preserve">Suministro y colocación de </t>
    </r>
    <r>
      <rPr>
        <b/>
        <sz val="9"/>
        <color indexed="64"/>
        <rFont val="Arial"/>
        <family val="2"/>
      </rPr>
      <t xml:space="preserve">luminaria tipo empotrar, </t>
    </r>
    <r>
      <rPr>
        <sz val="9"/>
        <color indexed="64"/>
        <rFont val="Arial"/>
        <family val="2"/>
      </rPr>
      <t>inyeccion de aluminio, difusor de acrilico driver integrado, lampara leds de alto brillo marca luxeon rebel by philips 20w, Mod. TADA3-20-12LED-CW, Mca. Lj Iluminacion, o similar.Incluye: conexión, soporteria, andamios, acarreos, mano de obra, equipo y herramienta.</t>
    </r>
  </si>
  <si>
    <t>ALU-EA-26</t>
  </si>
  <si>
    <r>
      <t>Suministro y colocación de</t>
    </r>
    <r>
      <rPr>
        <b/>
        <sz val="9"/>
        <color indexed="64"/>
        <rFont val="Arial"/>
        <family val="2"/>
      </rPr>
      <t xml:space="preserve"> luminaria de empotrar, reflector, </t>
    </r>
    <r>
      <rPr>
        <sz val="9"/>
        <color indexed="64"/>
        <rFont val="Arial"/>
        <family val="2"/>
      </rPr>
      <t>lampara de leds de alto brillo 18w, 127v. modelo EFF-36-10LED-35, marca Lj Iluminacion o similar. Incluye: conexión, soporteria, andamios, acarreos, mano de obra, equipo y herramienta.</t>
    </r>
  </si>
  <si>
    <t>CONTACTOS NORMALES
EDIFICIO ADMINISTRATIVO</t>
  </si>
  <si>
    <t>CNOR-EA-01</t>
  </si>
  <si>
    <r>
      <t xml:space="preserve">Suministro y colocación de </t>
    </r>
    <r>
      <rPr>
        <b/>
        <sz val="9"/>
        <color indexed="64"/>
        <rFont val="Arial"/>
        <family val="2"/>
      </rPr>
      <t xml:space="preserve">cable con aislamiento THW-LS con rango de operación 600V. No.10 </t>
    </r>
    <r>
      <rPr>
        <sz val="9"/>
        <color indexed="64"/>
        <rFont val="Arial"/>
        <family val="2"/>
      </rPr>
      <t>marca Condumex o similar, incluye: suministro de materiales, acarreos, instalación, pruebas, mano de obra, equipo y herramienta.</t>
    </r>
  </si>
  <si>
    <t>CNOR-EA-02</t>
  </si>
  <si>
    <t>CNOR-EA-03</t>
  </si>
  <si>
    <r>
      <t xml:space="preserve">Suministro y colocación de </t>
    </r>
    <r>
      <rPr>
        <b/>
        <sz val="9"/>
        <color indexed="64"/>
        <rFont val="Arial"/>
        <family val="2"/>
      </rPr>
      <t>tubo conduit pared gruesa galvanizada de 21mm.</t>
    </r>
    <r>
      <rPr>
        <sz val="9"/>
        <color indexed="64"/>
        <rFont val="Arial"/>
        <family val="2"/>
      </rPr>
      <t xml:space="preserve"> de diámetro, incluye: materiales, acarreos, cortes, desperdicios, instalación, mano de obra, equipo y herramienta.</t>
    </r>
  </si>
  <si>
    <t>CNOR-EA-04</t>
  </si>
  <si>
    <r>
      <t xml:space="preserve">Suministro y colocación de </t>
    </r>
    <r>
      <rPr>
        <b/>
        <sz val="9"/>
        <color indexed="64"/>
        <rFont val="Arial"/>
        <family val="2"/>
      </rPr>
      <t>tubo conduit pared gruesa galvanizada de 27mm.</t>
    </r>
    <r>
      <rPr>
        <sz val="9"/>
        <color indexed="64"/>
        <rFont val="Arial"/>
        <family val="2"/>
      </rPr>
      <t xml:space="preserve"> de diámetro, incluye: materiales, acarreos, cortes, desperdicios, instalación, mano de obra, equipo y herramienta.</t>
    </r>
  </si>
  <si>
    <t>CNOR-EA-05</t>
  </si>
  <si>
    <r>
      <t xml:space="preserve">Suministro y colocación de </t>
    </r>
    <r>
      <rPr>
        <b/>
        <sz val="9"/>
        <color indexed="64"/>
        <rFont val="Arial"/>
        <family val="2"/>
      </rPr>
      <t>codo 90 grados galvanizados de 21mm.</t>
    </r>
    <r>
      <rPr>
        <sz val="9"/>
        <color indexed="64"/>
        <rFont val="Arial"/>
        <family val="2"/>
      </rPr>
      <t xml:space="preserve"> de diámetro, incluye: suministro, acarreos, instalación, mano de obra, equipo y herramienta.</t>
    </r>
  </si>
  <si>
    <t>CNOR-EA-06</t>
  </si>
  <si>
    <r>
      <t xml:space="preserve">Suministro y colocación de </t>
    </r>
    <r>
      <rPr>
        <b/>
        <sz val="9"/>
        <color indexed="64"/>
        <rFont val="Arial"/>
        <family val="2"/>
      </rPr>
      <t>codo 90 grados galvanizados de 27mm.</t>
    </r>
    <r>
      <rPr>
        <sz val="9"/>
        <color indexed="64"/>
        <rFont val="Arial"/>
        <family val="2"/>
      </rPr>
      <t xml:space="preserve"> de diámetro, incluye: suministro, acarreos, instalación, mano de obra, equipo y herramienta.</t>
    </r>
  </si>
  <si>
    <t>CNOR-EA-07</t>
  </si>
  <si>
    <t>CNOR-EA-08</t>
  </si>
  <si>
    <t>CNOR-EA-09</t>
  </si>
  <si>
    <r>
      <rPr>
        <b/>
        <sz val="9"/>
        <color indexed="64"/>
        <rFont val="Arial"/>
        <family val="2"/>
      </rPr>
      <t>Juego de contra y monitor</t>
    </r>
    <r>
      <rPr>
        <sz val="9"/>
        <color indexed="64"/>
        <rFont val="Arial"/>
        <family val="2"/>
      </rPr>
      <t xml:space="preserve"> </t>
    </r>
    <r>
      <rPr>
        <b/>
        <sz val="9"/>
        <color indexed="64"/>
        <rFont val="Arial"/>
        <family val="2"/>
      </rPr>
      <t>para tubería conduit p.g.g. de 21 mm,</t>
    </r>
    <r>
      <rPr>
        <sz val="9"/>
        <color indexed="64"/>
        <rFont val="Arial"/>
        <family val="2"/>
      </rPr>
      <t xml:space="preserve"> incluye: suministro de materiales, acarreos, instalación, mano de obra, equipo y herramienta.</t>
    </r>
  </si>
  <si>
    <t>CNOR-EA-10</t>
  </si>
  <si>
    <r>
      <rPr>
        <b/>
        <sz val="9"/>
        <color indexed="64"/>
        <rFont val="Arial"/>
        <family val="2"/>
      </rPr>
      <t>Juego de contra y monitor</t>
    </r>
    <r>
      <rPr>
        <sz val="9"/>
        <color indexed="64"/>
        <rFont val="Arial"/>
        <family val="2"/>
      </rPr>
      <t xml:space="preserve"> </t>
    </r>
    <r>
      <rPr>
        <b/>
        <sz val="9"/>
        <color indexed="64"/>
        <rFont val="Arial"/>
        <family val="2"/>
      </rPr>
      <t>para tubería conduit p.g.g. de 27 mm,</t>
    </r>
    <r>
      <rPr>
        <sz val="9"/>
        <color indexed="64"/>
        <rFont val="Arial"/>
        <family val="2"/>
      </rPr>
      <t xml:space="preserve"> incluye: suministro de materiales, acarreos, instalación, mano de obra, equipo y herramienta.</t>
    </r>
  </si>
  <si>
    <t>CNOR-EA-11</t>
  </si>
  <si>
    <r>
      <rPr>
        <b/>
        <sz val="9"/>
        <color indexed="64"/>
        <rFont val="Arial"/>
        <family val="2"/>
      </rPr>
      <t>Contacto doble en muro</t>
    </r>
    <r>
      <rPr>
        <sz val="9"/>
        <color indexed="64"/>
        <rFont val="Arial"/>
        <family val="2"/>
      </rPr>
      <t xml:space="preserve"> de 180w. c/u 120v. mca. levitón color marfil mod. 5262 o similar, Incluye: un contacto dúplex polarizado, placa para contacto y todo lo necesario para su correcta instalación.
</t>
    </r>
  </si>
  <si>
    <t>CNOR-EA-12</t>
  </si>
  <si>
    <r>
      <rPr>
        <b/>
        <sz val="9"/>
        <color indexed="64"/>
        <rFont val="Arial"/>
        <family val="2"/>
      </rPr>
      <t>Contacto doble en muro</t>
    </r>
    <r>
      <rPr>
        <sz val="9"/>
        <color indexed="64"/>
        <rFont val="Arial"/>
        <family val="2"/>
      </rPr>
      <t xml:space="preserve">  con falla a tierra  180w. c/u 120v. mca. levitón color marfil mod. 5262 o similar, Incluye: un contacto dúplex polarizado, placa para contacto y todo lo necesario para su correcta instalación.
</t>
    </r>
  </si>
  <si>
    <t>CNOR-EA-13</t>
  </si>
  <si>
    <r>
      <rPr>
        <b/>
        <sz val="9"/>
        <color indexed="64"/>
        <rFont val="Arial"/>
        <family val="2"/>
      </rPr>
      <t xml:space="preserve">Contacto doble en muro </t>
    </r>
    <r>
      <rPr>
        <sz val="9"/>
        <color indexed="64"/>
        <rFont val="Arial"/>
        <family val="2"/>
      </rPr>
      <t xml:space="preserve">de 500w. c/u 120v. mca. levinton color marfil mod. 5262. a 1.20 mt. de altura. Incluye: un contacto dúplex polarizado, placa para contacto y todo lo necesario para su correcta instalación.
</t>
    </r>
  </si>
  <si>
    <t>CNOR-EA-14</t>
  </si>
  <si>
    <r>
      <rPr>
        <b/>
        <sz val="9"/>
        <color indexed="64"/>
        <rFont val="Arial"/>
        <family val="2"/>
      </rPr>
      <t xml:space="preserve">Contacto doble en piso </t>
    </r>
    <r>
      <rPr>
        <sz val="9"/>
        <color indexed="64"/>
        <rFont val="Arial"/>
        <family val="2"/>
      </rPr>
      <t xml:space="preserve">de 500w. c/u 120v. mca. levinton color marfil mod. 5262. Incluye: un contacto dúplex polarizado, placa para contacto y todo lo necesario para su correcta instalación.
</t>
    </r>
  </si>
  <si>
    <t>CNOR-EA-15</t>
  </si>
  <si>
    <r>
      <t xml:space="preserve">Suministro y colocación  de </t>
    </r>
    <r>
      <rPr>
        <b/>
        <sz val="9"/>
        <color indexed="64"/>
        <rFont val="Arial"/>
        <family val="2"/>
      </rPr>
      <t xml:space="preserve">salida para alimentación especial en plafon. </t>
    </r>
    <r>
      <rPr>
        <sz val="9"/>
        <color indexed="64"/>
        <rFont val="Arial"/>
        <family val="2"/>
      </rPr>
      <t>Incluye todo lo necesario para su correcta instalación.</t>
    </r>
  </si>
  <si>
    <t>CNOR-EA-16</t>
  </si>
  <si>
    <r>
      <t xml:space="preserve">Suministro y colocación  de </t>
    </r>
    <r>
      <rPr>
        <b/>
        <sz val="9"/>
        <color indexed="64"/>
        <rFont val="Arial"/>
        <family val="2"/>
      </rPr>
      <t>salida para alimentación especial</t>
    </r>
    <r>
      <rPr>
        <sz val="9"/>
        <color indexed="64"/>
        <rFont val="Arial"/>
        <family val="2"/>
      </rPr>
      <t xml:space="preserve"> de tablero para control de video interfon, incluye todo lo necesario para su correcta instalación.</t>
    </r>
  </si>
  <si>
    <t xml:space="preserve">CONTACTOS REGULADOS EN EDIFICIO ADMINISTRATIVO </t>
  </si>
  <si>
    <t>CREG-EA-01</t>
  </si>
  <si>
    <t>CREG-EA-02</t>
  </si>
  <si>
    <t>CREG-EA-03</t>
  </si>
  <si>
    <r>
      <t xml:space="preserve">Suministro y colocación de </t>
    </r>
    <r>
      <rPr>
        <b/>
        <sz val="9"/>
        <color indexed="64"/>
        <rFont val="Arial"/>
        <family val="2"/>
      </rPr>
      <t xml:space="preserve">tubo conduit pared gruesa galvanizada de 21mm. </t>
    </r>
    <r>
      <rPr>
        <sz val="9"/>
        <color indexed="64"/>
        <rFont val="Arial"/>
        <family val="2"/>
      </rPr>
      <t>de diámetro, incluye: materiales, acarreos, cortes, desperdicios, instalación, mano de obra, equipo y herramienta.</t>
    </r>
  </si>
  <si>
    <t>CREG-EA-04</t>
  </si>
  <si>
    <t>CREG-EA-05</t>
  </si>
  <si>
    <r>
      <rPr>
        <b/>
        <sz val="9"/>
        <color indexed="64"/>
        <rFont val="Arial"/>
        <family val="2"/>
      </rPr>
      <t>Caja registro metálica galvanizada para tubo de 21mm.</t>
    </r>
    <r>
      <rPr>
        <sz val="9"/>
        <color indexed="64"/>
        <rFont val="Arial"/>
        <family val="2"/>
      </rPr>
      <t xml:space="preserve"> Incluye: suministro de materiales, acarreos, instalación, mano de obra, equipo y herramienta.</t>
    </r>
  </si>
  <si>
    <t>CREG-EA-06</t>
  </si>
  <si>
    <r>
      <rPr>
        <b/>
        <sz val="9"/>
        <color indexed="64"/>
        <rFont val="Arial"/>
        <family val="2"/>
      </rPr>
      <t>Juego de contra y monitor</t>
    </r>
    <r>
      <rPr>
        <sz val="9"/>
        <color indexed="64"/>
        <rFont val="Arial"/>
        <family val="2"/>
      </rPr>
      <t xml:space="preserve"> para tubería conduit p.g.g. de 21mm, incluye: suministro de materiales, acarreos, instalación, mano de obra, equipo y herramienta.</t>
    </r>
  </si>
  <si>
    <t>CREG-EA-07</t>
  </si>
  <si>
    <r>
      <rPr>
        <b/>
        <sz val="9"/>
        <color indexed="64"/>
        <rFont val="Arial"/>
        <family val="2"/>
      </rPr>
      <t>Contacto dúplex tierra aislada con placa en muro de 180w</t>
    </r>
    <r>
      <rPr>
        <sz val="9"/>
        <color indexed="64"/>
        <rFont val="Arial"/>
        <family val="2"/>
      </rPr>
      <t>. 125v. mca. levinton color naranja mod. 5262-IG o similar. Incluye: un contacto dúplex polarizado, placa para contacto y todo lo necesario para su correcta instalación.</t>
    </r>
  </si>
  <si>
    <t>CREG-EA-08</t>
  </si>
  <si>
    <r>
      <rPr>
        <b/>
        <sz val="9"/>
        <color indexed="64"/>
        <rFont val="Arial"/>
        <family val="2"/>
      </rPr>
      <t xml:space="preserve">Contacto dúplex tierra aislada con placa en muro 500w. </t>
    </r>
    <r>
      <rPr>
        <sz val="9"/>
        <color indexed="64"/>
        <rFont val="Arial"/>
        <family val="2"/>
      </rPr>
      <t>125v. mca. levinton color naranja mod. 5262-ig. a 1.20 mt. de altura.</t>
    </r>
    <r>
      <rPr>
        <sz val="9"/>
        <color indexed="64"/>
        <rFont val="Arial"/>
        <family val="2"/>
      </rPr>
      <t xml:space="preserve"> Incluye: un contacto dúplex polarizado, placa para contacto y todo lo necesario para su correcta instalación.</t>
    </r>
  </si>
  <si>
    <t>CREG-EA-09</t>
  </si>
  <si>
    <r>
      <rPr>
        <b/>
        <sz val="9"/>
        <color indexed="64"/>
        <rFont val="Arial"/>
        <family val="2"/>
      </rPr>
      <t>Contacto dúplex tierra aislada con placa en piso de 1,000 w.</t>
    </r>
    <r>
      <rPr>
        <sz val="9"/>
        <color indexed="64"/>
        <rFont val="Arial"/>
        <family val="2"/>
      </rPr>
      <t xml:space="preserve"> 125v. mca. levinton color naranja mod. 5262-IG o similar, Incluye: un contacto dúplex polarizado, placa para contacto y todo lo necesario para su correcta instalación.</t>
    </r>
  </si>
  <si>
    <t>CREG-EA-10</t>
  </si>
  <si>
    <t>ALUMBRADO EN
CUARTOS DE MAQUINAS</t>
  </si>
  <si>
    <t>ALU-CM-01</t>
  </si>
  <si>
    <t>ALU-CM-02</t>
  </si>
  <si>
    <t>ALU-CM-03</t>
  </si>
  <si>
    <t>ALU-CM-04</t>
  </si>
  <si>
    <r>
      <t xml:space="preserve">Suministro y colocación de </t>
    </r>
    <r>
      <rPr>
        <b/>
        <sz val="9"/>
        <rFont val="Arial"/>
        <family val="2"/>
      </rPr>
      <t xml:space="preserve">tubo de PVC pesado para fuerza por piso o jardin de 21mm. </t>
    </r>
    <r>
      <rPr>
        <sz val="9"/>
        <rFont val="Arial"/>
        <family val="2"/>
      </rPr>
      <t>Incluye: materiales, acarreos, cortes, desperdicios, instalación, mano de obra, equipo y herramienta.</t>
    </r>
  </si>
  <si>
    <t>ALU-CM-05</t>
  </si>
  <si>
    <t>ALU-CM-06</t>
  </si>
  <si>
    <r>
      <t>Suministro y colocación de</t>
    </r>
    <r>
      <rPr>
        <b/>
        <sz val="9"/>
        <color indexed="64"/>
        <rFont val="Arial"/>
        <family val="2"/>
      </rPr>
      <t xml:space="preserve"> caja registro tipo condulet, serie 7 ovalada de 21mm de diámetro, cat. No. T-27, </t>
    </r>
    <r>
      <rPr>
        <sz val="9"/>
        <color indexed="64"/>
        <rFont val="Arial"/>
        <family val="2"/>
      </rPr>
      <t>incluye: instalación, mano de obra, equipo y herramienta.</t>
    </r>
  </si>
  <si>
    <t>ALU-CM-07</t>
  </si>
  <si>
    <t>ALU-CM-08</t>
  </si>
  <si>
    <t>ALU-CM-09</t>
  </si>
  <si>
    <t>ALU-CM-10</t>
  </si>
  <si>
    <t>ALU-CM-11</t>
  </si>
  <si>
    <t>ALU-CM-12</t>
  </si>
  <si>
    <r>
      <t>Suministro y colocación de</t>
    </r>
    <r>
      <rPr>
        <b/>
        <sz val="9"/>
        <color indexed="64"/>
        <rFont val="Arial"/>
        <family val="2"/>
      </rPr>
      <t xml:space="preserve"> fotocelda</t>
    </r>
    <r>
      <rPr>
        <sz val="9"/>
        <color indexed="64"/>
        <rFont val="Arial"/>
        <family val="2"/>
      </rPr>
      <t xml:space="preserve"> con contactor para control de luminarias en  circuitos múltiples, en gabinete a prueba de intemperie tipo  Nema 3R, modelo 5403-S, marca Tork. o similar, incluye: colocación, fijación, soporteria, andamios y todo lo necesario para su correcta instalación,</t>
    </r>
  </si>
  <si>
    <t>ALU-CM-13</t>
  </si>
  <si>
    <r>
      <t xml:space="preserve">Suministro y colocación de </t>
    </r>
    <r>
      <rPr>
        <b/>
        <sz val="9"/>
        <rFont val="Arial"/>
        <family val="2"/>
      </rPr>
      <t>Luminaria con guarda protectora, 2x14W T8 tipo led</t>
    </r>
    <r>
      <rPr>
        <sz val="9"/>
        <color indexed="64"/>
        <rFont val="Arial"/>
        <family val="2"/>
      </rPr>
      <t>, catalogo SLS-385 M2, sujecion con cadena, marca Supralux o similar. Incluye: conexión, soporteria, andamios, acarreos, mano de obra, equipo y herramienta.</t>
    </r>
  </si>
  <si>
    <t>CONTACTOS EN 
CUARTOS DE MAQUINAS</t>
  </si>
  <si>
    <t>CON-CM-01</t>
  </si>
  <si>
    <t>CON-CM-02</t>
  </si>
  <si>
    <t>CON-CM-03</t>
  </si>
  <si>
    <t>CON-CM-04</t>
  </si>
  <si>
    <t>CON-CM-05</t>
  </si>
  <si>
    <t>CON-CM-06</t>
  </si>
  <si>
    <t>CON-CM-07</t>
  </si>
  <si>
    <r>
      <rPr>
        <b/>
        <sz val="9"/>
        <color indexed="64"/>
        <rFont val="Arial"/>
        <family val="2"/>
      </rPr>
      <t>Caja registro de lamina galvanizada con tapa para tubo de 21mm.</t>
    </r>
    <r>
      <rPr>
        <sz val="9"/>
        <color indexed="64"/>
        <rFont val="Arial"/>
        <family val="2"/>
      </rPr>
      <t xml:space="preserve"> Incluye: suministro de materiales, acarreos, instalación, mano de obra, equipo y herramienta.</t>
    </r>
  </si>
  <si>
    <t>CON-CM-08</t>
  </si>
  <si>
    <r>
      <rPr>
        <b/>
        <sz val="9"/>
        <color indexed="64"/>
        <rFont val="Arial"/>
        <family val="2"/>
      </rPr>
      <t xml:space="preserve">Contacto doble en muro con falla a tierra </t>
    </r>
    <r>
      <rPr>
        <sz val="9"/>
        <color indexed="64"/>
        <rFont val="Arial"/>
        <family val="2"/>
      </rPr>
      <t>de 180w. c/u 120V. mca. Levinton color marfil mod. 5262. a 1.20 mt. de altura. Incluye: un contacto dúplex polarizado, placa para contacto y todo lo necesario para su correcta instalación.</t>
    </r>
  </si>
  <si>
    <t>ALUMBRADO Y CONTACTOS EN SANITARIOS VIGILANCIA</t>
  </si>
  <si>
    <t>AYC-SV-01</t>
  </si>
  <si>
    <r>
      <t xml:space="preserve">Suministro y colocación de </t>
    </r>
    <r>
      <rPr>
        <b/>
        <sz val="9"/>
        <color indexed="64"/>
        <rFont val="Arial"/>
        <family val="2"/>
      </rPr>
      <t xml:space="preserve">cable con aislamiento THW-LS con rango de operación 600V. No.8 </t>
    </r>
    <r>
      <rPr>
        <sz val="9"/>
        <color indexed="64"/>
        <rFont val="Arial"/>
        <family val="2"/>
      </rPr>
      <t>marca Condumex o similar, incluye: suministro de materiales, acarreos, instalación, pruebas, mano de obra, equipo y herramienta.</t>
    </r>
  </si>
  <si>
    <t>AYC-SV-02</t>
  </si>
  <si>
    <t>AYC-SV-03</t>
  </si>
  <si>
    <t>AYC-SV-04</t>
  </si>
  <si>
    <t>AYC-SV-05</t>
  </si>
  <si>
    <t>AYC-SV-06</t>
  </si>
  <si>
    <t>AYC-SV-07</t>
  </si>
  <si>
    <t>AYC-SV-08</t>
  </si>
  <si>
    <t>AYC-SV-09</t>
  </si>
  <si>
    <t>AYC-SV-10</t>
  </si>
  <si>
    <t>AYC-SV-11</t>
  </si>
  <si>
    <t>AYC-SV-12</t>
  </si>
  <si>
    <t>AYC-SV-13</t>
  </si>
  <si>
    <r>
      <t xml:space="preserve">Suministro y colocación de </t>
    </r>
    <r>
      <rPr>
        <b/>
        <sz val="9"/>
        <color indexed="64"/>
        <rFont val="Arial"/>
        <family val="2"/>
      </rPr>
      <t>luminaria de sobreponer para interior, 9.3W Leds,</t>
    </r>
    <r>
      <rPr>
        <sz val="9"/>
        <color indexed="64"/>
        <rFont val="Arial"/>
        <family val="2"/>
      </rPr>
      <t xml:space="preserve"> 660 lumenes, 7" de diametro modelo FMML LED MINI FLUSH, Marca LIthonia lighting o similar. Incluye: conexión, soporteria, andamios, acarreos, mano de obra, equipo y herramienta.</t>
    </r>
  </si>
  <si>
    <t>AYC-SV-14</t>
  </si>
  <si>
    <r>
      <rPr>
        <b/>
        <sz val="9"/>
        <color indexed="64"/>
        <rFont val="Arial"/>
        <family val="2"/>
      </rPr>
      <t xml:space="preserve">Contacto doble en muro con falla a tierra </t>
    </r>
    <r>
      <rPr>
        <sz val="9"/>
        <color indexed="64"/>
        <rFont val="Arial"/>
        <family val="2"/>
      </rPr>
      <t xml:space="preserve">de 180w. c/u 120V. mca. Levinton color marfil mod. 5262. a 1.20 mt. de altura. Incluye: un contacto dúplex polarizado, placa para contacto y todo lo necesario para su correcta instalación.
SALIDA PARA CONTACTO DOBLE EN MURO CON FALLA A TIERRA EN MURO DE 180W. C/U 120V. MCA. LEVINTON COLOR MARFIL MOD. 5262. A 1.20 MT. DE ALTURA.
</t>
    </r>
  </si>
  <si>
    <t>ALUMBRADO
EDIFICIO MILITAR</t>
  </si>
  <si>
    <t>ALU-EM-01</t>
  </si>
  <si>
    <t>ALU-EM-02</t>
  </si>
  <si>
    <t>ALU-EM-03</t>
  </si>
  <si>
    <t>ALU-EM-04</t>
  </si>
  <si>
    <r>
      <t>Suministro y colocación de</t>
    </r>
    <r>
      <rPr>
        <b/>
        <sz val="9"/>
        <color indexed="64"/>
        <rFont val="Arial"/>
        <family val="2"/>
      </rPr>
      <t xml:space="preserve"> tubo conduit pared gruesa galvanizada de 16 mm. de diámetro, </t>
    </r>
    <r>
      <rPr>
        <sz val="9"/>
        <color indexed="64"/>
        <rFont val="Arial"/>
        <family val="2"/>
      </rPr>
      <t>incluye: materiales, acarreos, cortes, desperdicios, instalación, mano de obra, equipo y herramienta.</t>
    </r>
  </si>
  <si>
    <t>ALU-EM-05</t>
  </si>
  <si>
    <t>ALU-EM-06</t>
  </si>
  <si>
    <t>ALU-EM-07</t>
  </si>
  <si>
    <t>ALU-EM-08</t>
  </si>
  <si>
    <r>
      <t xml:space="preserve">Suministro y colocación de </t>
    </r>
    <r>
      <rPr>
        <b/>
        <sz val="9"/>
        <color indexed="64"/>
        <rFont val="Arial"/>
        <family val="2"/>
      </rPr>
      <t>chalupas de fierro galvanizado de 16mm</t>
    </r>
    <r>
      <rPr>
        <sz val="9"/>
        <color indexed="64"/>
        <rFont val="Arial"/>
        <family val="2"/>
      </rPr>
      <t>, incluye: suministro de materiales, acarreos, instalación, mano de obra, equipo y herramienta</t>
    </r>
  </si>
  <si>
    <t>ALU-EM-09</t>
  </si>
  <si>
    <r>
      <t xml:space="preserve">Suministro y colocación de </t>
    </r>
    <r>
      <rPr>
        <b/>
        <sz val="9"/>
        <color indexed="64"/>
        <rFont val="Arial"/>
        <family val="2"/>
      </rPr>
      <t>chalupas de fierro galvanizado de 21mm</t>
    </r>
    <r>
      <rPr>
        <sz val="9"/>
        <color indexed="64"/>
        <rFont val="Arial"/>
        <family val="2"/>
      </rPr>
      <t>, incluye: suministro de materiales, acarreos, instalación, mano de obra, equipo y herramienta</t>
    </r>
  </si>
  <si>
    <t>ALU-EM-10</t>
  </si>
  <si>
    <t>ALU-EM-11</t>
  </si>
  <si>
    <t>ALU-EM-12</t>
  </si>
  <si>
    <t>ALU-EM-13</t>
  </si>
  <si>
    <t>ALU-EM-14</t>
  </si>
  <si>
    <t>ALU-EM-15</t>
  </si>
  <si>
    <t>ALU-EM-16</t>
  </si>
  <si>
    <t>ALU-EM-17</t>
  </si>
  <si>
    <t>ALU-EM-18</t>
  </si>
  <si>
    <t>ALU-EM-19</t>
  </si>
  <si>
    <r>
      <t xml:space="preserve">Suministro y colocación de </t>
    </r>
    <r>
      <rPr>
        <b/>
        <sz val="9"/>
        <color indexed="64"/>
        <rFont val="Arial"/>
        <family val="2"/>
      </rPr>
      <t>panel de leds</t>
    </r>
    <r>
      <rPr>
        <sz val="9"/>
        <color indexed="64"/>
        <rFont val="Arial"/>
        <family val="2"/>
      </rPr>
      <t xml:space="preserve"> de bajo peralte para empotrar en plafon reticular  60x60cm, lampara led smd de alto flujo 42w con driver incluido mod. PANLED1-42-E3-NW, Mca. Lj lluminacion, o similar. Incluye: conexión, soporteria, andamios, acarreos, mano de obra, equipo y herramienta.</t>
    </r>
  </si>
  <si>
    <t>ALU-EM-20</t>
  </si>
  <si>
    <t>ALU-EM-21</t>
  </si>
  <si>
    <t>ALU-EM-22</t>
  </si>
  <si>
    <r>
      <t>Suministro y colocación de</t>
    </r>
    <r>
      <rPr>
        <b/>
        <sz val="9"/>
        <color indexed="64"/>
        <rFont val="Arial"/>
        <family val="2"/>
      </rPr>
      <t xml:space="preserve"> luminaria de empotrar en bote de 8 cm. Lamparas 1 Th 18w. Catálogo YD-1800S modelo Opera marca tecnolite o similar  </t>
    </r>
    <r>
      <rPr>
        <sz val="9"/>
        <color indexed="64"/>
        <rFont val="Arial"/>
        <family val="2"/>
      </rPr>
      <t>. Incluye: conexión, soporteria, andamios, acarreos, mano de obra, equipo y herramienta.</t>
    </r>
  </si>
  <si>
    <t>ALU-EM-23</t>
  </si>
  <si>
    <r>
      <t>Suministro y colocación de</t>
    </r>
    <r>
      <rPr>
        <b/>
        <sz val="9"/>
        <color indexed="64"/>
        <rFont val="Arial"/>
        <family val="2"/>
      </rPr>
      <t xml:space="preserve"> luminaria con guarda protectora, </t>
    </r>
    <r>
      <rPr>
        <sz val="9"/>
        <color indexed="64"/>
        <rFont val="Arial"/>
        <family val="2"/>
      </rPr>
      <t>2x14w t8 tipo led, catalogo SLS-385 M2, sujecion con cadena, marca Supralux o similar. Incluye: conexión, soporteria, andamios, acarreos, mano de obra, equipo y herramienta.</t>
    </r>
  </si>
  <si>
    <t>ALU-EM-24</t>
  </si>
  <si>
    <t>CONTACTOS NORMALES
EDIFICIO MILITAR</t>
  </si>
  <si>
    <t>CNOR-EM-01</t>
  </si>
  <si>
    <t>CNOR-EM-02</t>
  </si>
  <si>
    <t>CNOR-EM-03</t>
  </si>
  <si>
    <t>CNOR-EM-04</t>
  </si>
  <si>
    <t>CNOR-EM-05</t>
  </si>
  <si>
    <r>
      <t xml:space="preserve">Suministro y colocación de </t>
    </r>
    <r>
      <rPr>
        <b/>
        <sz val="9"/>
        <color indexed="64"/>
        <rFont val="Arial"/>
        <family val="2"/>
      </rPr>
      <t>codo 45 grados galvanizados de 21mm.</t>
    </r>
    <r>
      <rPr>
        <sz val="9"/>
        <color indexed="64"/>
        <rFont val="Arial"/>
        <family val="2"/>
      </rPr>
      <t xml:space="preserve"> de diámetro, incluye: suministro, acarreos, instalación, mano de obra, equipo y herramienta.</t>
    </r>
  </si>
  <si>
    <t>CNOR-EM-06</t>
  </si>
  <si>
    <t>CNOR-EM-07</t>
  </si>
  <si>
    <t>CNOR-EM-08</t>
  </si>
  <si>
    <t>CNOR-EM-09</t>
  </si>
  <si>
    <t>CNOR-EM-10</t>
  </si>
  <si>
    <t>CNOR-EM-11</t>
  </si>
  <si>
    <r>
      <t xml:space="preserve">Suministro y colocación de </t>
    </r>
    <r>
      <rPr>
        <b/>
        <sz val="9"/>
        <color indexed="64"/>
        <rFont val="Arial"/>
        <family val="2"/>
      </rPr>
      <t xml:space="preserve">caja registro de lamina galvanizada de 21mm. </t>
    </r>
    <r>
      <rPr>
        <sz val="9"/>
        <color indexed="64"/>
        <rFont val="Arial"/>
        <family val="2"/>
      </rPr>
      <t>Incluye: suministro de materiales, acarreos, instalación, pruebas, mano de obra, equipo y herramienta.</t>
    </r>
  </si>
  <si>
    <t>ALUMBRADO
EDIFICIO DE REPOSO</t>
  </si>
  <si>
    <t>ALU-ER-01</t>
  </si>
  <si>
    <t>ALU-ER-02</t>
  </si>
  <si>
    <t>ALU-ER-03</t>
  </si>
  <si>
    <t>ALU-ER-04</t>
  </si>
  <si>
    <t>ALU-ER-05</t>
  </si>
  <si>
    <t>ALU-ER-06</t>
  </si>
  <si>
    <t>ALU-ER-07</t>
  </si>
  <si>
    <t>ALU-ER-08</t>
  </si>
  <si>
    <t>ALU-ER-09</t>
  </si>
  <si>
    <t>ALU-ER-10</t>
  </si>
  <si>
    <r>
      <t>Suministro y colocación de</t>
    </r>
    <r>
      <rPr>
        <b/>
        <sz val="9"/>
        <color indexed="64"/>
        <rFont val="Arial"/>
        <family val="2"/>
      </rPr>
      <t xml:space="preserve"> condulet serie ovalada de 16mm,</t>
    </r>
    <r>
      <rPr>
        <sz val="9"/>
        <color indexed="64"/>
        <rFont val="Arial"/>
        <family val="2"/>
      </rPr>
      <t xml:space="preserve"> incluye: suministro de materiales, acarreos, instalación, mano de obra, equipo y herramienta</t>
    </r>
  </si>
  <si>
    <t>ALU-ER-11</t>
  </si>
  <si>
    <r>
      <t>Suministro y colocación de</t>
    </r>
    <r>
      <rPr>
        <b/>
        <sz val="9"/>
        <color indexed="64"/>
        <rFont val="Arial"/>
        <family val="2"/>
      </rPr>
      <t xml:space="preserve"> condulet serie ovalada de 21mm,</t>
    </r>
    <r>
      <rPr>
        <sz val="9"/>
        <color indexed="64"/>
        <rFont val="Arial"/>
        <family val="2"/>
      </rPr>
      <t xml:space="preserve"> incluye: suministro de materiales, acarreos, instalación, mano de obra, equipo y herramienta</t>
    </r>
  </si>
  <si>
    <t>ALU-ER-12</t>
  </si>
  <si>
    <t>ALU-ER-13</t>
  </si>
  <si>
    <t>ALU-ER-14</t>
  </si>
  <si>
    <t>ALU-ER-15</t>
  </si>
  <si>
    <t>ALU-ER-16</t>
  </si>
  <si>
    <t>ALU-ER-17</t>
  </si>
  <si>
    <t>ALU-ER-18</t>
  </si>
  <si>
    <t>ALU-ER-19</t>
  </si>
  <si>
    <t>ALU-ER-20</t>
  </si>
  <si>
    <t>ALU-ER-21</t>
  </si>
  <si>
    <t>ALU-ER-22</t>
  </si>
  <si>
    <t>ALU-ER-23</t>
  </si>
  <si>
    <t>ALU-ER-24</t>
  </si>
  <si>
    <t>CONTACTOS NORMALES
EDIFICIO DE REPOSO</t>
  </si>
  <si>
    <t>CNOR-ER-01</t>
  </si>
  <si>
    <t>CNOR-ER-02</t>
  </si>
  <si>
    <t>CNOR-ER-03</t>
  </si>
  <si>
    <t>CNOR-ER-04</t>
  </si>
  <si>
    <t>CNOR-ER-05</t>
  </si>
  <si>
    <t>CNOR-ER-06</t>
  </si>
  <si>
    <t>CNOR-ER-07</t>
  </si>
  <si>
    <t>CNOR-ER-08</t>
  </si>
  <si>
    <t>CNOR-ER-09</t>
  </si>
  <si>
    <t>CNOR-ER-10</t>
  </si>
  <si>
    <t>CNOR-ER-11</t>
  </si>
  <si>
    <t>CNOR-ER-12</t>
  </si>
  <si>
    <t>CNOR-ER-13</t>
  </si>
  <si>
    <t>ALIMENTADORES PRINCIPALES</t>
  </si>
  <si>
    <t>ALIM-PRIN-01</t>
  </si>
  <si>
    <r>
      <t xml:space="preserve">Suministro y colocación de </t>
    </r>
    <r>
      <rPr>
        <b/>
        <sz val="9"/>
        <rFont val="Arial"/>
        <family val="2"/>
      </rPr>
      <t>cable con aislamiento thw-ls con rango de operación 600 v. 3/0</t>
    </r>
    <r>
      <rPr>
        <sz val="9"/>
        <rFont val="Arial"/>
        <family val="2"/>
      </rPr>
      <t xml:space="preserve"> marca Condumex ó similar, incluye: suministro de materiales, acarreos, instalación, pruebas, mano de obra, equipo y herramienta.</t>
    </r>
  </si>
  <si>
    <t>ALIM-PRIN-02</t>
  </si>
  <si>
    <r>
      <t xml:space="preserve">Suministro y colocación de </t>
    </r>
    <r>
      <rPr>
        <b/>
        <sz val="9"/>
        <rFont val="Arial"/>
        <family val="2"/>
      </rPr>
      <t>cable con aislamiento thw-ls con rango de operación 600 v. 4/0</t>
    </r>
    <r>
      <rPr>
        <sz val="9"/>
        <rFont val="Arial"/>
        <family val="2"/>
      </rPr>
      <t xml:space="preserve"> marca Condumex ó similar, incluye: suministro de materiales, acarreos, instalación, pruebas, mano de obra, equipo y herramienta.</t>
    </r>
  </si>
  <si>
    <t>ALIM-PRIN-03</t>
  </si>
  <si>
    <r>
      <t xml:space="preserve">Suministro y colocación de </t>
    </r>
    <r>
      <rPr>
        <b/>
        <sz val="9"/>
        <rFont val="Arial"/>
        <family val="2"/>
      </rPr>
      <t xml:space="preserve">cable con aislamiento thw-ls con rango de operación 600 v. no.2 </t>
    </r>
    <r>
      <rPr>
        <sz val="9"/>
        <rFont val="Arial"/>
        <family val="2"/>
      </rPr>
      <t>marca Condumex ó similar, incluye: suministro de materiales, acarreos, instalación, pruebas, mano de obra, equipo y herramienta.</t>
    </r>
  </si>
  <si>
    <t>ALIM-PRIN-04</t>
  </si>
  <si>
    <r>
      <t xml:space="preserve">Suministro y colocación de </t>
    </r>
    <r>
      <rPr>
        <b/>
        <sz val="9"/>
        <rFont val="Arial"/>
        <family val="2"/>
      </rPr>
      <t xml:space="preserve">cable con aislamiento thw-ls con rango de operación 600 v. no.6 </t>
    </r>
    <r>
      <rPr>
        <sz val="9"/>
        <rFont val="Arial"/>
        <family val="2"/>
      </rPr>
      <t>marca Condumex ó similar, incluye: suministro de materiales, acarreos, instalación, pruebas, mano de obra, equipo y herramienta.</t>
    </r>
  </si>
  <si>
    <t>ALIM-PRIN-05</t>
  </si>
  <si>
    <r>
      <t xml:space="preserve">Suministro y colocación de </t>
    </r>
    <r>
      <rPr>
        <b/>
        <sz val="9"/>
        <rFont val="Arial"/>
        <family val="2"/>
      </rPr>
      <t>cable con aislamiento thw-ls con rango de operación 600 v. no.8</t>
    </r>
    <r>
      <rPr>
        <sz val="9"/>
        <rFont val="Arial"/>
        <family val="2"/>
      </rPr>
      <t xml:space="preserve"> marca Condumex ó similar, incluye: suministro de materiales, acarreos, instalación, pruebas, mano de obra, equipo y herramienta.</t>
    </r>
  </si>
  <si>
    <t>ALIM-PRIN-06</t>
  </si>
  <si>
    <r>
      <t xml:space="preserve">Suministro y colocación de </t>
    </r>
    <r>
      <rPr>
        <b/>
        <sz val="9"/>
        <rFont val="Arial"/>
        <family val="2"/>
      </rPr>
      <t>cable con aislamiento thw-ls con rango de operación 600 v. no.10</t>
    </r>
    <r>
      <rPr>
        <sz val="9"/>
        <rFont val="Arial"/>
        <family val="2"/>
      </rPr>
      <t xml:space="preserve"> marca Condumex ó similar, incluye: suministro de materiales, acarreos, instalación, pruebas, mano de obra, equipo y herramienta.</t>
    </r>
  </si>
  <si>
    <t>ALIM-PRIN-07</t>
  </si>
  <si>
    <r>
      <rPr>
        <b/>
        <sz val="9"/>
        <rFont val="Arial"/>
        <family val="2"/>
      </rPr>
      <t>Cable thw 250 KCM</t>
    </r>
    <r>
      <rPr>
        <sz val="9"/>
        <rFont val="Arial"/>
        <family val="2"/>
      </rPr>
      <t>, color negro de la marca Condumex, incluye: suministro de materiales, acarreos, instalación, pruebas, mano de obra, equipo y herramienta.</t>
    </r>
  </si>
  <si>
    <t>ALIM-PRIN-08</t>
  </si>
  <si>
    <r>
      <rPr>
        <b/>
        <sz val="9"/>
        <rFont val="Arial"/>
        <family val="2"/>
      </rPr>
      <t>Cable thw 350 KCM</t>
    </r>
    <r>
      <rPr>
        <sz val="9"/>
        <rFont val="Arial"/>
        <family val="2"/>
      </rPr>
      <t>, color negro de la marca Condumex, incluye: suministro de materiales, acarreos, instalación, pruebas, mano de obra, equipo y herramienta.</t>
    </r>
  </si>
  <si>
    <t>ALIM-PRIN-09</t>
  </si>
  <si>
    <r>
      <t xml:space="preserve">Suministro y colocación de </t>
    </r>
    <r>
      <rPr>
        <b/>
        <sz val="9"/>
        <rFont val="Arial"/>
        <family val="2"/>
      </rPr>
      <t xml:space="preserve">cable desnudo thw-ls con rango de operación 600 v. no. 2 </t>
    </r>
    <r>
      <rPr>
        <sz val="9"/>
        <rFont val="Arial"/>
        <family val="2"/>
      </rPr>
      <t>marca Condumex ó similar, incluye: suministro de materiales, acarreos, instalación, pruebas, mano de obra, equipo y herramienta.</t>
    </r>
  </si>
  <si>
    <t>ALIM-PRIN-10</t>
  </si>
  <si>
    <r>
      <t xml:space="preserve">Suministro y colocación de </t>
    </r>
    <r>
      <rPr>
        <b/>
        <sz val="9"/>
        <rFont val="Arial"/>
        <family val="2"/>
      </rPr>
      <t xml:space="preserve">cable desnudo thw-ls con rango de operación 600 v. no. 6 </t>
    </r>
    <r>
      <rPr>
        <sz val="9"/>
        <rFont val="Arial"/>
        <family val="2"/>
      </rPr>
      <t>marca Condumex ó similar, incluye: suministro de materiales, acarreos, instalación, pruebas, mano de obra, equipo y herramienta.</t>
    </r>
  </si>
  <si>
    <t>ALIM-PRIN-11</t>
  </si>
  <si>
    <r>
      <t xml:space="preserve">Suministro y colocación de </t>
    </r>
    <r>
      <rPr>
        <b/>
        <sz val="9"/>
        <rFont val="Arial"/>
        <family val="2"/>
      </rPr>
      <t>cable desnudo thw-ls con rango de operación 600 v. no. 8d</t>
    </r>
    <r>
      <rPr>
        <sz val="9"/>
        <rFont val="Arial"/>
        <family val="2"/>
      </rPr>
      <t xml:space="preserve"> marca Condumex ó similar, incluye: suministro de materiales, acarreos, instalación, pruebas, mano de obra, equipo y herramienta.</t>
    </r>
  </si>
  <si>
    <t>ALIM-PRIN-12</t>
  </si>
  <si>
    <r>
      <t xml:space="preserve">Suministro y colocación de </t>
    </r>
    <r>
      <rPr>
        <b/>
        <sz val="9"/>
        <rFont val="Arial"/>
        <family val="2"/>
      </rPr>
      <t xml:space="preserve">cable desnudo thw-ls con rango de operación 600 v. no. 10 </t>
    </r>
    <r>
      <rPr>
        <sz val="9"/>
        <rFont val="Arial"/>
        <family val="2"/>
      </rPr>
      <t>marca Condumex ó similar, incluye: suministro de materiales, acarreos, instalación, pruebas, mano de obra, equipo y herramienta.</t>
    </r>
  </si>
  <si>
    <t>ALIM-PRIN-13</t>
  </si>
  <si>
    <r>
      <t xml:space="preserve">Suministro y colocación de </t>
    </r>
    <r>
      <rPr>
        <b/>
        <sz val="9"/>
        <rFont val="Arial"/>
        <family val="2"/>
      </rPr>
      <t>cable desnudo thw-ls con rango de operación 600 v. no. 12d</t>
    </r>
    <r>
      <rPr>
        <sz val="9"/>
        <rFont val="Arial"/>
        <family val="2"/>
      </rPr>
      <t xml:space="preserve"> marca Condumex ó similar, incluye: suministro de materiales, acarreos, instalación, pruebas, mano de obra, equipo y herramienta.</t>
    </r>
  </si>
  <si>
    <t>ALIM-PRIN-14</t>
  </si>
  <si>
    <r>
      <t xml:space="preserve">Suministro y colocación de </t>
    </r>
    <r>
      <rPr>
        <b/>
        <sz val="9"/>
        <rFont val="Arial"/>
        <family val="2"/>
      </rPr>
      <t>tubo conduit pared gruesa galvanizada de 21mm.</t>
    </r>
    <r>
      <rPr>
        <sz val="9"/>
        <rFont val="Arial"/>
        <family val="2"/>
      </rPr>
      <t xml:space="preserve"> de diámetro, incluye: materiales, acarreos, cortes, desperdicios, instalación, mano de obra, equipo y herramienta.</t>
    </r>
  </si>
  <si>
    <t>ALIM-PRIN-15</t>
  </si>
  <si>
    <r>
      <t xml:space="preserve">Suministro y colocación de </t>
    </r>
    <r>
      <rPr>
        <b/>
        <sz val="9"/>
        <rFont val="Arial"/>
        <family val="2"/>
      </rPr>
      <t>tubo conduit pared gruesa galvanizada de 27mm.</t>
    </r>
    <r>
      <rPr>
        <sz val="9"/>
        <rFont val="Arial"/>
        <family val="2"/>
      </rPr>
      <t xml:space="preserve"> de diámetro, incluye: materiales, acarreos, cortes, desperdicios, instalación, mano de obra, equipo y herramienta.</t>
    </r>
  </si>
  <si>
    <t>ALIM-PRIN-16</t>
  </si>
  <si>
    <r>
      <t xml:space="preserve">Suministro y colocación de </t>
    </r>
    <r>
      <rPr>
        <b/>
        <sz val="9"/>
        <rFont val="Arial"/>
        <family val="2"/>
      </rPr>
      <t>tubo conduit pared gruesa galvanizada de 35mm.</t>
    </r>
    <r>
      <rPr>
        <sz val="9"/>
        <rFont val="Arial"/>
        <family val="2"/>
      </rPr>
      <t xml:space="preserve"> de diámetro, incluye: materiales, acarreos, cortes, desperdicios, instalación, mano de obra, equipo y herramienta.</t>
    </r>
  </si>
  <si>
    <t>ALIM-PRIN-17</t>
  </si>
  <si>
    <r>
      <t xml:space="preserve">Suministro y colocación de </t>
    </r>
    <r>
      <rPr>
        <b/>
        <sz val="9"/>
        <rFont val="Arial"/>
        <family val="2"/>
      </rPr>
      <t>tubo conduit pared gruesa galvanizada de 63mm.</t>
    </r>
    <r>
      <rPr>
        <sz val="9"/>
        <rFont val="Arial"/>
        <family val="2"/>
      </rPr>
      <t xml:space="preserve"> de diámetro, incluye: materiales, acarreos, cortes, desperdicios, instalación, mano de obra, equipo y herramienta.</t>
    </r>
  </si>
  <si>
    <t>ALIM-PRIN-18</t>
  </si>
  <si>
    <r>
      <t xml:space="preserve">Suministro y colocación de </t>
    </r>
    <r>
      <rPr>
        <b/>
        <sz val="9"/>
        <rFont val="Arial"/>
        <family val="2"/>
      </rPr>
      <t>tubo conduit pared gruesa galvanizada de 78mm.</t>
    </r>
    <r>
      <rPr>
        <sz val="9"/>
        <rFont val="Arial"/>
        <family val="2"/>
      </rPr>
      <t xml:space="preserve"> de diámetro, incluye: materiales, acarreos, cortes, desperdicios, instalación, mano de obra, equipo y herramienta.</t>
    </r>
  </si>
  <si>
    <t>ALIM-PRIN-19</t>
  </si>
  <si>
    <r>
      <t xml:space="preserve">Suministro y colocación de </t>
    </r>
    <r>
      <rPr>
        <b/>
        <sz val="9"/>
        <rFont val="Arial"/>
        <family val="2"/>
      </rPr>
      <t>tubo conduit pared gruesa galvanizada de 91mm.</t>
    </r>
    <r>
      <rPr>
        <sz val="9"/>
        <rFont val="Arial"/>
        <family val="2"/>
      </rPr>
      <t xml:space="preserve"> de diámetro, incluye: materiales, acarreos, cortes, desperdicios, instalación, mano de obra, equipo y herramienta.</t>
    </r>
  </si>
  <si>
    <t>ALIM-PRIN-20</t>
  </si>
  <si>
    <r>
      <t xml:space="preserve">Registro </t>
    </r>
    <r>
      <rPr>
        <b/>
        <sz val="9"/>
        <rFont val="Arial"/>
        <family val="2"/>
      </rPr>
      <t>eléctrico de 0.50 x 0.70 m</t>
    </r>
    <r>
      <rPr>
        <sz val="9"/>
        <rFont val="Arial"/>
        <family val="2"/>
      </rPr>
      <t xml:space="preserve">. de medidas interiores y 0.90 m. de profundidad,  a base de muros de tabique rojo recocido de 12 cms. de espesor,  asentado con mezcla de cemento arena en proporción de 1:5, de 1 cm. de espesor,  aplanado acabado pulido en interior,  sobre firme de 0.10 cms. de espesor de concreto hecho en obra de F'c= 150 kg/cm2 con tapa de registro de cemento de 8cm colada en sitio con marco y contramarco de  ángulo de acero de 3/16x2 pulgadas con dos manos de primer anticorrosivo y dos manos de pintura de esmalte color gris similar a estructura existente, sobre cadena de 0.15x0.15 m. armada con 4 varillas del No. 3 y estribos del No. 2 a cada 20 cms. con dren de 0.20x0.20 cms con grava de 3/4". Incluye: trazo, nivelación, excavación, todos los materiales necesarios,  acarreos en carretilla a 10 mts.,  desperdicios, limpieza, mano de obra, equipo y herramienta.  </t>
    </r>
  </si>
  <si>
    <t>ALIMENTACION A CONDENSADORAS 
EN EDIFICIO ADMINISTRATIVO</t>
  </si>
  <si>
    <t>ACOND-EA-01</t>
  </si>
  <si>
    <t>ACOND-EA-02</t>
  </si>
  <si>
    <t>ACOND-EA-03</t>
  </si>
  <si>
    <t>ACOND-EA-04</t>
  </si>
  <si>
    <r>
      <t xml:space="preserve">Suministro y colocación de </t>
    </r>
    <r>
      <rPr>
        <b/>
        <sz val="9"/>
        <color indexed="64"/>
        <rFont val="Arial"/>
        <family val="2"/>
      </rPr>
      <t xml:space="preserve">tubo licuatite de 21mm de diámetro </t>
    </r>
    <r>
      <rPr>
        <sz val="9"/>
        <color indexed="64"/>
        <rFont val="Arial"/>
        <family val="2"/>
      </rPr>
      <t>para conexión eléctrica, incluye: instalación, mano de obra, equipo y herramienta.</t>
    </r>
  </si>
  <si>
    <t>ACOND-EA-05</t>
  </si>
  <si>
    <r>
      <t xml:space="preserve">Suministro y colocación de </t>
    </r>
    <r>
      <rPr>
        <b/>
        <sz val="9"/>
        <color indexed="64"/>
        <rFont val="Arial"/>
        <family val="2"/>
      </rPr>
      <t>codo 90 grados galvanizado de 21mm.</t>
    </r>
    <r>
      <rPr>
        <sz val="9"/>
        <color indexed="64"/>
        <rFont val="Arial"/>
        <family val="2"/>
      </rPr>
      <t xml:space="preserve"> de diámetro, incluye: suministro, acarreos, instalación, mano de obra, equipo y herramienta.</t>
    </r>
  </si>
  <si>
    <t>ACOND-EA-06</t>
  </si>
  <si>
    <r>
      <t>Suministro y colocación de</t>
    </r>
    <r>
      <rPr>
        <sz val="10"/>
        <color indexed="64"/>
        <rFont val="Arial"/>
        <family val="2"/>
      </rPr>
      <t xml:space="preserve"> caja registro tipo condulet, serie 7 ovalada de 21mm de diámetro, cat. No. T-27, </t>
    </r>
    <r>
      <rPr>
        <sz val="11"/>
        <color theme="1"/>
        <rFont val="Calibri"/>
        <family val="2"/>
      </rPr>
      <t>incluye: instalación, mano de obra, equipo y herramienta.</t>
    </r>
  </si>
  <si>
    <t>ACOND-EA-07</t>
  </si>
  <si>
    <r>
      <rPr>
        <b/>
        <sz val="9"/>
        <color indexed="64"/>
        <rFont val="Arial"/>
        <family val="2"/>
      </rPr>
      <t>Juego de contra y monitor para tubería conduit p.g.g. de 21mm</t>
    </r>
    <r>
      <rPr>
        <sz val="9"/>
        <color indexed="64"/>
        <rFont val="Arial"/>
        <family val="2"/>
      </rPr>
      <t>, incluye: suministro de materiales, acarreos, instalación, mano de obra, equipo y herramienta.</t>
    </r>
  </si>
  <si>
    <t>ACOND-EA-08</t>
  </si>
  <si>
    <r>
      <t>Suministro y colocación de</t>
    </r>
    <r>
      <rPr>
        <b/>
        <sz val="9"/>
        <color indexed="64"/>
        <rFont val="Arial"/>
        <family val="2"/>
      </rPr>
      <t xml:space="preserve"> interruptor de navajas tipo  2X30A NEMA 3R,</t>
    </r>
    <r>
      <rPr>
        <sz val="9"/>
        <color indexed="64"/>
        <rFont val="Arial"/>
        <family val="2"/>
      </rPr>
      <t xml:space="preserve"> marca y modelo indicados, i</t>
    </r>
    <r>
      <rPr>
        <sz val="9"/>
        <rFont val="Arial"/>
        <family val="2"/>
      </rPr>
      <t>ncluye: fusibles, mano de obra, equipo y herramienta.</t>
    </r>
  </si>
  <si>
    <t>EQUIPOS CUARTO DE MAQUINAS Y DIAGRAMA UNIFILAR</t>
  </si>
  <si>
    <t>ECM-DU-01</t>
  </si>
  <si>
    <t>ECM-DU-02</t>
  </si>
  <si>
    <r>
      <t>Suministro e instalación de</t>
    </r>
    <r>
      <rPr>
        <b/>
        <sz val="9"/>
        <rFont val="Arial"/>
        <family val="2"/>
      </rPr>
      <t xml:space="preserve"> equipo de medición propiedad de la cia. Suministradora,</t>
    </r>
    <r>
      <rPr>
        <sz val="9"/>
        <rFont val="Arial"/>
        <family val="2"/>
      </rPr>
      <t xml:space="preserve"> incluye: coordinación con empresa suministradora para la correcta colocación e instalación de equipos.</t>
    </r>
  </si>
  <si>
    <t>ECM-DU-03</t>
  </si>
  <si>
    <t>ECM-DU-04</t>
  </si>
  <si>
    <t>ECM-DU-05</t>
  </si>
  <si>
    <t>ECM-DU-06</t>
  </si>
  <si>
    <r>
      <t xml:space="preserve">Suministro e instalación de </t>
    </r>
    <r>
      <rPr>
        <b/>
        <sz val="9"/>
        <rFont val="Arial"/>
        <family val="2"/>
      </rPr>
      <t xml:space="preserve">charola (sistema de soporte metálico de cables) de 30cm, </t>
    </r>
    <r>
      <rPr>
        <sz val="9"/>
        <rFont val="Arial"/>
        <family val="2"/>
      </rPr>
      <t>marca C.H. Domex o similar, Incluye: colocación, sistemas de fijación y todo lo necesario para su instalación.</t>
    </r>
  </si>
  <si>
    <t>ECM-DU-07</t>
  </si>
  <si>
    <r>
      <t xml:space="preserve">Suministro e instalación de </t>
    </r>
    <r>
      <rPr>
        <b/>
        <sz val="9"/>
        <rFont val="Arial"/>
        <family val="2"/>
      </rPr>
      <t>ménsula a base de ángulo galvanizado de 1 1/2" x 3/16"</t>
    </r>
    <r>
      <rPr>
        <sz val="9"/>
        <rFont val="Arial"/>
        <family val="2"/>
      </rPr>
      <t xml:space="preserve"> @1.50m, incluye: fijación con taquetes, mano de obra, herramienta y equipo.</t>
    </r>
  </si>
  <si>
    <t>ECM-DU-08</t>
  </si>
  <si>
    <r>
      <t xml:space="preserve">Suministro y colocación de </t>
    </r>
    <r>
      <rPr>
        <b/>
        <sz val="9"/>
        <rFont val="Arial"/>
        <family val="2"/>
      </rPr>
      <t>extintor CO2</t>
    </r>
    <r>
      <rPr>
        <sz val="9"/>
        <rFont val="Arial"/>
        <family val="2"/>
      </rPr>
      <t>, incluye: extintor, mano de obra, equipo, herramienta y todo lo necesario para su correcta colocación.</t>
    </r>
  </si>
  <si>
    <t>ECM-DU-09</t>
  </si>
  <si>
    <r>
      <rPr>
        <b/>
        <sz val="9"/>
        <rFont val="Arial"/>
        <family val="2"/>
      </rPr>
      <t>Rejilla abatible tipo irving de 0.60x1.00mts.</t>
    </r>
    <r>
      <rPr>
        <sz val="9"/>
        <rFont val="Arial"/>
        <family val="2"/>
      </rPr>
      <t xml:space="preserve">  a base de ángulo de fierro de 1 1/2" x 3/16, parrilla de solera de 1 1/2" x3/16 @3cms. y contramarco de ángulo de 1 1/2"x3/16 anclada con v.#3@30cms. aplicando primario anticorrosivo y pintura de esmalte en color rojo. Incluye: materiales, cortes, soldadura, mano de obra, equipo y herramienta.</t>
    </r>
  </si>
  <si>
    <t>ECM-DU-10</t>
  </si>
  <si>
    <t>ECM-DU-14</t>
  </si>
  <si>
    <t>ECM-DU-15</t>
  </si>
  <si>
    <r>
      <t xml:space="preserve">Tablero hidro </t>
    </r>
    <r>
      <rPr>
        <b/>
        <sz val="9"/>
        <rFont val="Arial"/>
        <family val="2"/>
      </rPr>
      <t>(equipo hidroneumatico zona de cobro)</t>
    </r>
    <r>
      <rPr>
        <sz val="9"/>
        <rFont val="Arial"/>
        <family val="2"/>
      </rPr>
      <t>, Incluye: materiales, acarreos, instalación, puntas, pruebas, mano de obra, equipo y herramienta.</t>
    </r>
  </si>
  <si>
    <t xml:space="preserve">ACOMETIDA ELECTRICA DETALLES            </t>
  </si>
  <si>
    <t>ACOM-ELE-01</t>
  </si>
  <si>
    <r>
      <t>Suministro e instalación de</t>
    </r>
    <r>
      <rPr>
        <b/>
        <sz val="9"/>
        <color indexed="64"/>
        <rFont val="Arial"/>
        <family val="2"/>
      </rPr>
      <t xml:space="preserve"> transformador tipo pedestal, de 300 KVA de 13,200V, 220/127 Volts, </t>
    </r>
    <r>
      <rPr>
        <sz val="9"/>
        <color indexed="64"/>
        <rFont val="Arial"/>
        <family val="2"/>
      </rPr>
      <t>conexión delta con 4 derivaciones de 2.5% c/u, 2 arriba y 2 debajo de la tensión nominal, secundario 220/127 volts, conexión estrella, con neutro fuera del tanque, sumergido en aceite mineral, enfriamiento natural, diseñado de acuerdo a la norma NMX-J-285. Incluye: materiales, acarreos hasta el sitio de su utilización, grúa, mano de obra especializada, equipo y herramienta.</t>
    </r>
  </si>
  <si>
    <t>ACOM-ELE-02</t>
  </si>
  <si>
    <r>
      <t xml:space="preserve">Suministro e instalación de </t>
    </r>
    <r>
      <rPr>
        <b/>
        <sz val="9"/>
        <color indexed="64"/>
        <rFont val="Arial"/>
        <family val="2"/>
      </rPr>
      <t xml:space="preserve">boquillas de alta tensión </t>
    </r>
    <r>
      <rPr>
        <sz val="9"/>
        <color indexed="64"/>
        <rFont val="Arial"/>
        <family val="2"/>
      </rPr>
      <t>en gabinete de transformador. incluye todo lo necesario para su correcta colocación.</t>
    </r>
  </si>
  <si>
    <t>ACOM-ELE-03</t>
  </si>
  <si>
    <r>
      <t>Suministro e instalación de</t>
    </r>
    <r>
      <rPr>
        <b/>
        <sz val="9"/>
        <color indexed="64"/>
        <rFont val="Arial"/>
        <family val="2"/>
      </rPr>
      <t xml:space="preserve"> portafusibles de expulsión</t>
    </r>
    <r>
      <rPr>
        <sz val="9"/>
        <color indexed="64"/>
        <rFont val="Arial"/>
        <family val="2"/>
      </rPr>
      <t xml:space="preserve"> tipo bayoneta en gabinete de transformador. Incluye todo lo necesario para su correcta colocación.</t>
    </r>
  </si>
  <si>
    <t>ACOM-ELE-04</t>
  </si>
  <si>
    <r>
      <t>Suministro e instalación de</t>
    </r>
    <r>
      <rPr>
        <b/>
        <sz val="9"/>
        <color indexed="64"/>
        <rFont val="Arial"/>
        <family val="2"/>
      </rPr>
      <t xml:space="preserve"> boquillas de baja tensión</t>
    </r>
    <r>
      <rPr>
        <sz val="9"/>
        <color indexed="64"/>
        <rFont val="Arial"/>
        <family val="2"/>
      </rPr>
      <t xml:space="preserve"> terminal de espada en gabinete de transformador. Incluye todo lo necesario para su correcta colocación.</t>
    </r>
  </si>
  <si>
    <t>ACOM-ELE-05</t>
  </si>
  <si>
    <r>
      <t xml:space="preserve">Suministro e instalación de </t>
    </r>
    <r>
      <rPr>
        <b/>
        <sz val="9"/>
        <color indexed="64"/>
        <rFont val="Arial"/>
        <family val="2"/>
      </rPr>
      <t>boquilla neutro baja tensión</t>
    </r>
    <r>
      <rPr>
        <sz val="9"/>
        <color indexed="64"/>
        <rFont val="Arial"/>
        <family val="2"/>
      </rPr>
      <t xml:space="preserve"> en gabinete de transformador. Incluye todo lo necesario para su correcta colocación.</t>
    </r>
  </si>
  <si>
    <t>ACOM-ELE-06</t>
  </si>
  <si>
    <r>
      <t>Suministro e instalación de</t>
    </r>
    <r>
      <rPr>
        <b/>
        <sz val="9"/>
        <color indexed="64"/>
        <rFont val="Arial"/>
        <family val="2"/>
      </rPr>
      <t xml:space="preserve"> indicador de temperatura </t>
    </r>
    <r>
      <rPr>
        <sz val="9"/>
        <color indexed="64"/>
        <rFont val="Arial"/>
        <family val="2"/>
      </rPr>
      <t>de liquido aislante en gabinete de transformador. Incluye todo lo necesario para su correcta colocación.</t>
    </r>
  </si>
  <si>
    <t>ACOM-ELE-07</t>
  </si>
  <si>
    <r>
      <t xml:space="preserve">Suministro e instalación de </t>
    </r>
    <r>
      <rPr>
        <b/>
        <sz val="9"/>
        <color indexed="64"/>
        <rFont val="Arial"/>
        <family val="2"/>
      </rPr>
      <t>seccionador en gabinete de transformador.</t>
    </r>
    <r>
      <rPr>
        <sz val="9"/>
        <color indexed="64"/>
        <rFont val="Arial"/>
        <family val="2"/>
      </rPr>
      <t xml:space="preserve"> Incluye todo lo necesario para su correcta colocación.</t>
    </r>
  </si>
  <si>
    <t>ACOM-ELE-08</t>
  </si>
  <si>
    <r>
      <t>Suministro e instalación de</t>
    </r>
    <r>
      <rPr>
        <b/>
        <sz val="9"/>
        <color indexed="64"/>
        <rFont val="Arial"/>
        <family val="2"/>
      </rPr>
      <t xml:space="preserve"> cambiador de derivaciones</t>
    </r>
    <r>
      <rPr>
        <sz val="9"/>
        <color indexed="64"/>
        <rFont val="Arial"/>
        <family val="2"/>
      </rPr>
      <t xml:space="preserve"> en gabinete de transformador. Incluye todo lo necesario para su correcta colocación.</t>
    </r>
  </si>
  <si>
    <t>ACOM-ELE-09</t>
  </si>
  <si>
    <r>
      <t xml:space="preserve">Suministro e instalación de </t>
    </r>
    <r>
      <rPr>
        <b/>
        <sz val="9"/>
        <color indexed="64"/>
        <rFont val="Arial"/>
        <family val="2"/>
      </rPr>
      <t xml:space="preserve">barra para conexiones a tierra </t>
    </r>
    <r>
      <rPr>
        <sz val="9"/>
        <color indexed="64"/>
        <rFont val="Arial"/>
        <family val="2"/>
      </rPr>
      <t>en alta tensión en gabinete de transformador. Incluye todo lo necesario para su correcta colocación.</t>
    </r>
  </si>
  <si>
    <t>ACOM-ELE-10</t>
  </si>
  <si>
    <r>
      <t xml:space="preserve">Suministro e instalación de </t>
    </r>
    <r>
      <rPr>
        <b/>
        <sz val="9"/>
        <color indexed="64"/>
        <rFont val="Arial"/>
        <family val="2"/>
      </rPr>
      <t>válvula de sobrepresión</t>
    </r>
    <r>
      <rPr>
        <sz val="9"/>
        <color indexed="64"/>
        <rFont val="Arial"/>
        <family val="2"/>
      </rPr>
      <t xml:space="preserve"> en gabinete de transformador. Incluye todo lo necesario para su correcta colocación.</t>
    </r>
  </si>
  <si>
    <t>ACOM-ELE-11</t>
  </si>
  <si>
    <r>
      <t xml:space="preserve">Suministro e instalación de </t>
    </r>
    <r>
      <rPr>
        <b/>
        <sz val="9"/>
        <color indexed="64"/>
        <rFont val="Arial"/>
        <family val="2"/>
      </rPr>
      <t xml:space="preserve">provisión para llenado </t>
    </r>
    <r>
      <rPr>
        <sz val="9"/>
        <color indexed="64"/>
        <rFont val="Arial"/>
        <family val="2"/>
      </rPr>
      <t>en gabinete de transformador. Incluye todo lo necesario para su correcta colocación.</t>
    </r>
  </si>
  <si>
    <t>ACOM-ELE-12</t>
  </si>
  <si>
    <r>
      <t xml:space="preserve">Suministro e instalación de </t>
    </r>
    <r>
      <rPr>
        <b/>
        <sz val="9"/>
        <color indexed="64"/>
        <rFont val="Arial"/>
        <family val="2"/>
      </rPr>
      <t>indicador de nivel</t>
    </r>
    <r>
      <rPr>
        <sz val="9"/>
        <color indexed="64"/>
        <rFont val="Arial"/>
        <family val="2"/>
      </rPr>
      <t xml:space="preserve"> de liquido aislante  en gabinete de transformador. Incluye todo lo necesario para su correcta colocación.</t>
    </r>
  </si>
  <si>
    <t>ACOM-ELE-13</t>
  </si>
  <si>
    <r>
      <t xml:space="preserve">Suministro e instalación de </t>
    </r>
    <r>
      <rPr>
        <b/>
        <sz val="9"/>
        <color indexed="64"/>
        <rFont val="Arial"/>
        <family val="2"/>
      </rPr>
      <t>conexión del neutro a tierra</t>
    </r>
    <r>
      <rPr>
        <sz val="9"/>
        <color indexed="64"/>
        <rFont val="Arial"/>
        <family val="2"/>
      </rPr>
      <t xml:space="preserve"> en gabinete de transformador. Incluye todo lo necesario para su correcta colocación.</t>
    </r>
  </si>
  <si>
    <t>ACOM-ELE-14</t>
  </si>
  <si>
    <r>
      <t xml:space="preserve">Suministro e instalación de </t>
    </r>
    <r>
      <rPr>
        <b/>
        <sz val="9"/>
        <color indexed="64"/>
        <rFont val="Arial"/>
        <family val="2"/>
      </rPr>
      <t>placa de características de equipo</t>
    </r>
    <r>
      <rPr>
        <sz val="9"/>
        <color indexed="64"/>
        <rFont val="Arial"/>
        <family val="2"/>
      </rPr>
      <t xml:space="preserve"> en gabinete de transformador. Incluye todo lo necesario para su correcta colocación.</t>
    </r>
  </si>
  <si>
    <t>ACOM-ELE-15</t>
  </si>
  <si>
    <r>
      <t>Suministro e instalación de</t>
    </r>
    <r>
      <rPr>
        <b/>
        <sz val="9"/>
        <color indexed="64"/>
        <rFont val="Arial"/>
        <family val="2"/>
      </rPr>
      <t xml:space="preserve"> válvula de drenaje</t>
    </r>
    <r>
      <rPr>
        <sz val="9"/>
        <color indexed="64"/>
        <rFont val="Arial"/>
        <family val="2"/>
      </rPr>
      <t xml:space="preserve"> y muestreo en gabinete de transformador. Incluye todo lo necesario para su correcta colocación.</t>
    </r>
  </si>
  <si>
    <t>ACOM-ELE-16</t>
  </si>
  <si>
    <r>
      <t xml:space="preserve">Suministro e instalación de </t>
    </r>
    <r>
      <rPr>
        <b/>
        <sz val="9"/>
        <color indexed="64"/>
        <rFont val="Arial"/>
        <family val="2"/>
      </rPr>
      <t xml:space="preserve">placa para tierra en gabinete </t>
    </r>
    <r>
      <rPr>
        <sz val="9"/>
        <color indexed="64"/>
        <rFont val="Arial"/>
        <family val="2"/>
      </rPr>
      <t>de transformador. Incluye todo lo necesario para su correcta colocación.</t>
    </r>
  </si>
  <si>
    <t>ACOM-ELE-17</t>
  </si>
  <si>
    <r>
      <t xml:space="preserve">Suministro e instalación de </t>
    </r>
    <r>
      <rPr>
        <b/>
        <sz val="9"/>
        <color indexed="64"/>
        <rFont val="Arial"/>
        <family val="2"/>
      </rPr>
      <t xml:space="preserve">registro prefabricado </t>
    </r>
    <r>
      <rPr>
        <sz val="9"/>
        <color indexed="64"/>
        <rFont val="Arial"/>
        <family val="2"/>
      </rPr>
      <t>tipo RMTB-4 para transformador con tapa de concreto polimérico con bisagra metálica. Incluye acarreos, excavaciones, rellenos,  y todo lo necesario para su correcta colocación.</t>
    </r>
  </si>
  <si>
    <t>ACOM-ELE-18</t>
  </si>
  <si>
    <r>
      <t>Coordinación en suministro e i</t>
    </r>
    <r>
      <rPr>
        <b/>
        <sz val="9"/>
        <color indexed="64"/>
        <rFont val="Arial"/>
        <family val="2"/>
      </rPr>
      <t>nstalación de juego de bases p/ medidores de CIA. 13 Terminales</t>
    </r>
    <r>
      <rPr>
        <sz val="9"/>
        <color indexed="64"/>
        <rFont val="Arial"/>
        <family val="2"/>
      </rPr>
      <t>. Incluye coordinación con empresa suministradora para la correcta colocación e instalación de equipos y control de calidad.</t>
    </r>
  </si>
  <si>
    <t>LOTE</t>
  </si>
  <si>
    <t>ACOM-ELE-19</t>
  </si>
  <si>
    <r>
      <rPr>
        <b/>
        <sz val="9"/>
        <color indexed="64"/>
        <rFont val="Arial"/>
        <family val="2"/>
      </rPr>
      <t>Gestoría para tramite</t>
    </r>
    <r>
      <rPr>
        <sz val="9"/>
        <color indexed="64"/>
        <rFont val="Arial"/>
        <family val="2"/>
      </rPr>
      <t xml:space="preserve"> ante Compañía Suministradora  de energía. Incluye viáticos, transportación, papelería, y todo lo necesario para su correcta ejecución.</t>
    </r>
  </si>
  <si>
    <t>ACOM-ELE-20</t>
  </si>
  <si>
    <r>
      <t xml:space="preserve">Suministro e instalación de </t>
    </r>
    <r>
      <rPr>
        <b/>
        <sz val="9"/>
        <color indexed="64"/>
        <rFont val="Arial"/>
        <family val="2"/>
      </rPr>
      <t>Acometida Eléctrica</t>
    </r>
    <r>
      <rPr>
        <sz val="9"/>
        <color indexed="64"/>
        <rFont val="Arial"/>
        <family val="2"/>
      </rPr>
      <t xml:space="preserve"> por parte de compañía suministradora. Incluye coordinación con empresa suministradora para la correcta colocación e instalación de equipos y control de calidad.</t>
    </r>
  </si>
  <si>
    <t>PARA-CON-01</t>
  </si>
  <si>
    <r>
      <t>Suministro y colocación de</t>
    </r>
    <r>
      <rPr>
        <b/>
        <sz val="9"/>
        <rFont val="Arial"/>
        <family val="2"/>
      </rPr>
      <t xml:space="preserve"> torre triangular de 30cm. </t>
    </r>
    <r>
      <rPr>
        <sz val="9"/>
        <rFont val="Arial"/>
        <family val="2"/>
      </rPr>
      <t xml:space="preserve">de sección con altura de 18m. a base de acero galvanizado por inmersión en caliente mod. TZ30-18. Incluye: luz de obstrucción con su respectiva fotocelda, materiales, acarreos, cortes, trazo, habilitado, montaje, mano de obra, equipo, herramienta y todo lo necesario para su correcta instalación.
</t>
    </r>
  </si>
  <si>
    <t>PARA-CON-02</t>
  </si>
  <si>
    <r>
      <t xml:space="preserve">Suministro y colocación de </t>
    </r>
    <r>
      <rPr>
        <b/>
        <sz val="9"/>
        <rFont val="Arial"/>
        <family val="2"/>
      </rPr>
      <t>punta pararrayos</t>
    </r>
    <r>
      <rPr>
        <sz val="9"/>
        <rFont val="Arial"/>
        <family val="2"/>
      </rPr>
      <t xml:space="preserve"> de protección catódica mod. FGI-LP50-02  mca. Faragauss. Incluye: fijación, conexiones, pruebas, mano de obra, equipo, herramienta y todo lo necesario para su correcta instalación.
</t>
    </r>
  </si>
  <si>
    <t>PARA-CON-03</t>
  </si>
  <si>
    <r>
      <t xml:space="preserve">Suministro y colocación de </t>
    </r>
    <r>
      <rPr>
        <b/>
        <sz val="9"/>
        <rFont val="Arial"/>
        <family val="2"/>
      </rPr>
      <t>sincronizador de admitancias</t>
    </r>
    <r>
      <rPr>
        <sz val="9"/>
        <rFont val="Arial"/>
        <family val="2"/>
      </rPr>
      <t xml:space="preserve"> mod. FGIO6PA mca. Faragauss. Incluye: fijación, conexiones, pruebas, mano de obra, equipo, herramienta y todo lo necesario para su correcta instalación.
</t>
    </r>
  </si>
  <si>
    <t>PARA-CON-04</t>
  </si>
  <si>
    <r>
      <t xml:space="preserve">Suministro y colocación de </t>
    </r>
    <r>
      <rPr>
        <b/>
        <sz val="9"/>
        <rFont val="Arial"/>
        <family val="2"/>
      </rPr>
      <t xml:space="preserve">protector de luz de obstrucción </t>
    </r>
    <r>
      <rPr>
        <sz val="9"/>
        <rFont val="Arial"/>
        <family val="2"/>
      </rPr>
      <t xml:space="preserve">mod. FGI-DEPAT-01 mca. Faragauss. Incluye: fijación, conexiones, pruebas, mano de obra, equipo, herramienta y todo lo necesario para su correcta instalación.
</t>
    </r>
  </si>
  <si>
    <t>PARA-CON-05</t>
  </si>
  <si>
    <r>
      <t>Suministro y colocación de</t>
    </r>
    <r>
      <rPr>
        <b/>
        <sz val="9"/>
        <rFont val="Arial"/>
        <family val="2"/>
      </rPr>
      <t xml:space="preserve"> electrodo magneto</t>
    </r>
    <r>
      <rPr>
        <sz val="9"/>
        <rFont val="Arial"/>
        <family val="2"/>
      </rPr>
      <t xml:space="preserve"> activo mod. FGI-250RAD/IX mca. Faragauss. Incluye: fijación, conexiones, pruebas, mano de obra, equipo, herramienta y todo lo necesario para su correcta instalación.
</t>
    </r>
  </si>
  <si>
    <t>PARA-CON-06</t>
  </si>
  <si>
    <r>
      <t xml:space="preserve">Suministro y colocación de </t>
    </r>
    <r>
      <rPr>
        <b/>
        <sz val="9"/>
        <rFont val="Arial"/>
        <family val="2"/>
      </rPr>
      <t xml:space="preserve">electrodo magneto </t>
    </r>
    <r>
      <rPr>
        <sz val="9"/>
        <rFont val="Arial"/>
        <family val="2"/>
      </rPr>
      <t xml:space="preserve">activo mod. FGI-KIT ISA  mca. Faragauss. Incluye: fijación, conexiones, pruebas, mano de obra, equipo, herramienta y todo lo necesario para su correcta instalación.
</t>
    </r>
  </si>
  <si>
    <t>PARA-CON-07</t>
  </si>
  <si>
    <r>
      <t>Suministro y colocación de r</t>
    </r>
    <r>
      <rPr>
        <b/>
        <sz val="9"/>
        <rFont val="Arial"/>
        <family val="2"/>
      </rPr>
      <t xml:space="preserve">egistro de conexiones </t>
    </r>
    <r>
      <rPr>
        <sz val="9"/>
        <rFont val="Arial"/>
        <family val="2"/>
      </rPr>
      <t xml:space="preserve">tipo condulet . Incluye: suministro, instalación, mano de obra, herramienta y todo lo necesario para su correcta instalación. 
</t>
    </r>
  </si>
  <si>
    <t>PARA-CON-08</t>
  </si>
  <si>
    <r>
      <t>Suministro y colocación de</t>
    </r>
    <r>
      <rPr>
        <b/>
        <sz val="9"/>
        <rFont val="Arial"/>
        <family val="2"/>
      </rPr>
      <t xml:space="preserve"> cable de cobre clase K-4/0</t>
    </r>
    <r>
      <rPr>
        <sz val="9"/>
        <rFont val="Arial"/>
        <family val="2"/>
      </rPr>
      <t xml:space="preserve"> mca. condumex en tubería pared gruesa galvanizada de 1 1/4" por estructura. Incluye: suministro de materiales, acarreos, instalación, pruebas, mano de obra, equipo, herramienta y todo lo necesario para su correcta instalación.
</t>
    </r>
  </si>
  <si>
    <t>PARA-CON-09</t>
  </si>
  <si>
    <r>
      <t xml:space="preserve">Suministro y colocación de </t>
    </r>
    <r>
      <rPr>
        <b/>
        <sz val="9"/>
        <rFont val="Arial"/>
        <family val="2"/>
      </rPr>
      <t>cable de cobre clase K-4/0 mca. condumex</t>
    </r>
    <r>
      <rPr>
        <sz val="9"/>
        <rFont val="Arial"/>
        <family val="2"/>
      </rPr>
      <t xml:space="preserve"> en tubería de pvc pesado de 2" por piso o jardín. Incluye: suministro de materiales, acarreos, instalación, pruebas, mano de obra, equipo, herramienta y todo lo necesario para su correcta instalación.
</t>
    </r>
  </si>
  <si>
    <t>PARA-CON-10</t>
  </si>
  <si>
    <r>
      <t xml:space="preserve">Suministro y colocación de </t>
    </r>
    <r>
      <rPr>
        <b/>
        <sz val="9"/>
        <rFont val="Arial"/>
        <family val="2"/>
      </rPr>
      <t>cable de cobre clase K-1/0</t>
    </r>
    <r>
      <rPr>
        <sz val="9"/>
        <rFont val="Arial"/>
        <family val="2"/>
      </rPr>
      <t xml:space="preserve"> mca. condumex en tubería de pvc pesado de 1 1/4" por piso o jardín. Incluye: suministro de materiales, acarreos, instalación, pruebas, mano de obra, equipo, herramienta y todo lo necesario para su correcta instalación.
</t>
    </r>
  </si>
  <si>
    <t>PARA-CON-11</t>
  </si>
  <si>
    <t>Suministro y colocación de abrazadera de acero inoxidable tipo sinfín de 2" @1,50m. Incluye: conexiones, pruebas, mano de obra, equipo, herramienta y todo lo necesario para su correcta instalación.</t>
  </si>
  <si>
    <t>PARA-CON-12</t>
  </si>
  <si>
    <r>
      <t xml:space="preserve">Suministro y colocación de  </t>
    </r>
    <r>
      <rPr>
        <b/>
        <sz val="9"/>
        <rFont val="Arial"/>
        <family val="2"/>
      </rPr>
      <t>zapata de opresión</t>
    </r>
    <r>
      <rPr>
        <sz val="9"/>
        <rFont val="Arial"/>
        <family val="2"/>
      </rPr>
      <t xml:space="preserve"> de latón-bronce mod. PFGI-04LBZ mca. Faragauss. Incluye: conexiones, pruebas, mano de obra, equipo, herramienta y todo lo necesario para su correcta instalación.
</t>
    </r>
  </si>
  <si>
    <t>PARA-CON-13</t>
  </si>
  <si>
    <r>
      <t xml:space="preserve">Suministro y colocación de </t>
    </r>
    <r>
      <rPr>
        <b/>
        <sz val="9"/>
        <rFont val="Arial"/>
        <family val="2"/>
      </rPr>
      <t xml:space="preserve">sac sincronizador de admitancia  </t>
    </r>
    <r>
      <rPr>
        <sz val="9"/>
        <rFont val="Arial"/>
        <family val="2"/>
      </rPr>
      <t>con barra de unión mod. FGI-12BU. Incluye: fijación, conexiones, pruebas, mano de obra, equipo, herramienta y todo lo necesario para su correcta instalación.</t>
    </r>
  </si>
  <si>
    <t>PARA-CON-14</t>
  </si>
  <si>
    <r>
      <t xml:space="preserve">Suministro y colocación de </t>
    </r>
    <r>
      <rPr>
        <b/>
        <sz val="9"/>
        <rFont val="Arial"/>
        <family val="2"/>
      </rPr>
      <t xml:space="preserve">optimizador de centros de carga </t>
    </r>
    <r>
      <rPr>
        <sz val="9"/>
        <rFont val="Arial"/>
        <family val="2"/>
      </rPr>
      <t xml:space="preserve">mod. FG1-PROCAR-01-A Incluye: fijación, conexiones, pruebas, mano de obra, equipo, herramienta y todo lo necesario para su correcta instalación.
</t>
    </r>
  </si>
  <si>
    <t>ALUMBRADO  PUBLICO 
DE CONJUNTO GENERAL</t>
  </si>
  <si>
    <t>ALPUB-CON-01</t>
  </si>
  <si>
    <r>
      <t xml:space="preserve">Suministro y colocación de </t>
    </r>
    <r>
      <rPr>
        <b/>
        <sz val="9"/>
        <rFont val="Arial"/>
        <family val="2"/>
      </rPr>
      <t xml:space="preserve">luminario sencillo, </t>
    </r>
    <r>
      <rPr>
        <sz val="9"/>
        <rFont val="Arial"/>
        <family val="2"/>
      </rPr>
      <t>modelo ATB2 mca. American electric lighting, enciende un modulo de 40 chips de leds y una potencia de 140 watts con una temperatura de color de 5000 k, optica individual para cada led que proporciona una curva de distribución tipo III grado de protección IP 66, driver electrónico integrado multivoltaje 120-277 volts 60hz, con protección supresor de picos, cuerpo fabricado de fundición de aluminio, acabado en pintura poliéster color gris aplicada electrostáticamente y horneada para mayor resistencia a la corrosión, de fácil  acceso a todos los componentes eléctricos sin necesidad de herramienta. Incluye: elevación, conexión, soporteria, andamios, acarreos, mano de obra, equipo.</t>
    </r>
  </si>
  <si>
    <t>ALPUB-CON-02</t>
  </si>
  <si>
    <r>
      <t xml:space="preserve">Suministro y colocación de </t>
    </r>
    <r>
      <rPr>
        <b/>
        <sz val="9"/>
        <rFont val="Arial"/>
        <family val="2"/>
      </rPr>
      <t xml:space="preserve">luminario doble, </t>
    </r>
    <r>
      <rPr>
        <sz val="9"/>
        <rFont val="Arial"/>
        <family val="2"/>
      </rPr>
      <t>modelo ATB2 mca. American electric lighting, enciende un modulo de 40 chips de leds y una potencia de 140 watts con una temperatura de color de 5000 k, optica individual para cada led que proporciona una curva de distribución tipo III, grado de protección IP 66, driver electrónico integrado multivoltaje 120-277 volts 60hz, con protección supresor de picos, cuerpo fabricado de fundición de aluminio, acabado en pintura poliéster color gris aplicada electrostáticamente y horneada para mayor resistencia a la corrosión, de fácil  acceso a todos los componentes eléctricos sin necesidad de herramienta. Incluye: elevación, conexión, soporteria, andamios, acarreos, mano de obra, equipo.</t>
    </r>
  </si>
  <si>
    <t>ALPUB-CON-03</t>
  </si>
  <si>
    <r>
      <t xml:space="preserve">Suministro y colocación de </t>
    </r>
    <r>
      <rPr>
        <b/>
        <sz val="9"/>
        <color indexed="64"/>
        <rFont val="Arial"/>
        <family val="2"/>
      </rPr>
      <t xml:space="preserve">cable con aislamiento THW-LS con rango de operación 600V. No.4 </t>
    </r>
    <r>
      <rPr>
        <sz val="9"/>
        <color indexed="64"/>
        <rFont val="Arial"/>
        <family val="2"/>
      </rPr>
      <t>marca Condumex o similar, incluye: suministro de materiales, acarreos, instalación, pruebas, mano de obra, equipo y herramienta.</t>
    </r>
  </si>
  <si>
    <t>ALPUB-CON-04</t>
  </si>
  <si>
    <r>
      <t xml:space="preserve">Suministro y colocación de </t>
    </r>
    <r>
      <rPr>
        <b/>
        <sz val="9"/>
        <rFont val="Arial"/>
        <family val="2"/>
      </rPr>
      <t>cable de cobre desnudo. no. 10d</t>
    </r>
    <r>
      <rPr>
        <sz val="9"/>
        <rFont val="Arial"/>
        <family val="2"/>
      </rPr>
      <t xml:space="preserve"> marca Condumex ó similar, incluye: suministro de materiales, acarreos, instalación, pruebas, mano de obra, equipo y herramienta.</t>
    </r>
  </si>
  <si>
    <t>ALPUB-CON-05</t>
  </si>
  <si>
    <r>
      <t xml:space="preserve">Suministro y colocación de </t>
    </r>
    <r>
      <rPr>
        <b/>
        <sz val="9"/>
        <rFont val="Arial"/>
        <family val="2"/>
      </rPr>
      <t xml:space="preserve">tubo conduit pared gruesa galvanizada de 27mm. </t>
    </r>
    <r>
      <rPr>
        <sz val="9"/>
        <rFont val="Arial"/>
        <family val="2"/>
      </rPr>
      <t>de diámetro, incluye: materiales, acarreos, cortes, desperdicios, instalación, mano de obra, equipo y herramienta.</t>
    </r>
  </si>
  <si>
    <t xml:space="preserve">ALUMBRADO DE CUBIERTA 
ZONA DE COBRO </t>
  </si>
  <si>
    <r>
      <t xml:space="preserve">Suministro y colocación de </t>
    </r>
    <r>
      <rPr>
        <b/>
        <sz val="9"/>
        <color indexed="64"/>
        <rFont val="Arial"/>
        <family val="2"/>
      </rPr>
      <t xml:space="preserve">cable con aislamiento THW-LS con rango de operación 600V. No. 8 </t>
    </r>
    <r>
      <rPr>
        <sz val="9"/>
        <color indexed="64"/>
        <rFont val="Arial"/>
        <family val="2"/>
      </rPr>
      <t>marca Condumex o similar, incluye: suministro de materiales, acarreos, instalación, pruebas, mano de obra, equipo y herramienta.</t>
    </r>
  </si>
  <si>
    <r>
      <t xml:space="preserve">Suministro y colocación de </t>
    </r>
    <r>
      <rPr>
        <b/>
        <sz val="9"/>
        <color indexed="64"/>
        <rFont val="Arial"/>
        <family val="2"/>
      </rPr>
      <t>cable de cobre desnudo. No.10</t>
    </r>
    <r>
      <rPr>
        <sz val="9"/>
        <color indexed="64"/>
        <rFont val="Arial"/>
        <family val="2"/>
      </rPr>
      <t xml:space="preserve"> marca Condumex o similar, incluye: suministro de materiales, acarreos, instalación, pruebas, mano de obra, equipo y herramienta.</t>
    </r>
  </si>
  <si>
    <r>
      <t xml:space="preserve">Suministro y colocación de tubo </t>
    </r>
    <r>
      <rPr>
        <b/>
        <sz val="9"/>
        <color indexed="64"/>
        <rFont val="Arial"/>
        <family val="2"/>
      </rPr>
      <t>conduit pared gruesa galvanizada de 27mm.</t>
    </r>
    <r>
      <rPr>
        <sz val="9"/>
        <color indexed="64"/>
        <rFont val="Arial"/>
        <family val="2"/>
      </rPr>
      <t xml:space="preserve"> de diámetro, incluye: materiales, acarreos, cortes, desperdicios, instalación, mano de obra, equipo y herramienta.</t>
    </r>
  </si>
  <si>
    <r>
      <rPr>
        <b/>
        <sz val="9"/>
        <color indexed="64"/>
        <rFont val="Arial"/>
        <family val="2"/>
      </rPr>
      <t>Condulet Serie 7 ovalada, de</t>
    </r>
    <r>
      <rPr>
        <b/>
        <sz val="9"/>
        <rFont val="Arial"/>
        <family val="2"/>
      </rPr>
      <t xml:space="preserve"> 27 mm</t>
    </r>
    <r>
      <rPr>
        <b/>
        <sz val="9"/>
        <color indexed="64"/>
        <rFont val="Arial"/>
        <family val="2"/>
      </rPr>
      <t>.</t>
    </r>
    <r>
      <rPr>
        <sz val="9"/>
        <color indexed="64"/>
        <rFont val="Arial"/>
        <family val="2"/>
      </rPr>
      <t xml:space="preserve"> de diámetro, incluye: materiales, instalación, mano de obra, equipo y herramienta.</t>
    </r>
  </si>
  <si>
    <r>
      <rPr>
        <b/>
        <sz val="9"/>
        <color indexed="64"/>
        <rFont val="Arial"/>
        <family val="2"/>
      </rPr>
      <t xml:space="preserve">Juego de contra y monitor para tubería conduit p.g.g. de </t>
    </r>
    <r>
      <rPr>
        <b/>
        <sz val="9"/>
        <rFont val="Arial"/>
        <family val="2"/>
      </rPr>
      <t>27 mm.</t>
    </r>
    <r>
      <rPr>
        <b/>
        <sz val="9"/>
        <color indexed="64"/>
        <rFont val="Arial"/>
        <family val="2"/>
      </rPr>
      <t xml:space="preserve"> </t>
    </r>
    <r>
      <rPr>
        <sz val="9"/>
        <color indexed="64"/>
        <rFont val="Arial"/>
        <family val="2"/>
      </rPr>
      <t>incluye: suministro de materiales, acarreos, instalación, mano de obra, equipo y herramienta.</t>
    </r>
  </si>
  <si>
    <t>ALUMBRADO Y CONTACTOS 
PASO DE GATO ZONA DE COBRO</t>
  </si>
  <si>
    <r>
      <t xml:space="preserve">Suministro y colocación de </t>
    </r>
    <r>
      <rPr>
        <b/>
        <sz val="9"/>
        <color indexed="64"/>
        <rFont val="Arial"/>
        <family val="2"/>
      </rPr>
      <t>cable con aislamiento THW-LS con rango de operación 600V. No.8</t>
    </r>
    <r>
      <rPr>
        <sz val="9"/>
        <color indexed="64"/>
        <rFont val="Arial"/>
        <family val="2"/>
      </rPr>
      <t>marca Condumex o similar, incluye: suministro de materiales, acarreos, instalación, pruebas, mano de obra, equipo y herramienta.</t>
    </r>
  </si>
  <si>
    <r>
      <t>Suministro y colocación de</t>
    </r>
    <r>
      <rPr>
        <b/>
        <sz val="9"/>
        <color indexed="64"/>
        <rFont val="Arial"/>
        <family val="2"/>
      </rPr>
      <t xml:space="preserve"> tubo conduit pared gruesa galvanizada de 21mm.</t>
    </r>
    <r>
      <rPr>
        <sz val="9"/>
        <color indexed="64"/>
        <rFont val="Arial"/>
        <family val="2"/>
      </rPr>
      <t xml:space="preserve"> de diámetro, incluye: materiales, acarreos, cortes, desperdicios, instalación, mano de obra, equipo y herramienta.</t>
    </r>
  </si>
  <si>
    <r>
      <t>Suministro y colocación de</t>
    </r>
    <r>
      <rPr>
        <b/>
        <sz val="9"/>
        <color indexed="64"/>
        <rFont val="Arial"/>
        <family val="2"/>
      </rPr>
      <t xml:space="preserve"> codo 90 grados galvanizados de 21mm</t>
    </r>
    <r>
      <rPr>
        <sz val="9"/>
        <color indexed="64"/>
        <rFont val="Arial"/>
        <family val="2"/>
      </rPr>
      <t>. de diámetro, incluye: suministro, acarreos, instalación, mano de obra, equipo y herramienta.</t>
    </r>
  </si>
  <si>
    <r>
      <t xml:space="preserve">Suministro y colocación de </t>
    </r>
    <r>
      <rPr>
        <b/>
        <sz val="9"/>
        <color indexed="64"/>
        <rFont val="Arial"/>
        <family val="2"/>
      </rPr>
      <t>chalupas de fierro galvanizado de 21 mm</t>
    </r>
    <r>
      <rPr>
        <sz val="9"/>
        <color indexed="64"/>
        <rFont val="Arial"/>
        <family val="2"/>
      </rPr>
      <t>, incluye: suministro de materiales, acarreos, instalación, mano de obra, equipo y herramienta</t>
    </r>
  </si>
  <si>
    <r>
      <t>Suministro y colocación de</t>
    </r>
    <r>
      <rPr>
        <b/>
        <sz val="9"/>
        <color indexed="64"/>
        <rFont val="Arial"/>
        <family val="2"/>
      </rPr>
      <t xml:space="preserve"> tubo conduit pared gruesa galvanizada de 27mm.</t>
    </r>
    <r>
      <rPr>
        <sz val="9"/>
        <color indexed="64"/>
        <rFont val="Arial"/>
        <family val="2"/>
      </rPr>
      <t xml:space="preserve"> de diámetro, incluye: materiales, acarreos, cortes, desperdicios, instalación, mano de obra, equipo y herramienta.</t>
    </r>
  </si>
  <si>
    <r>
      <rPr>
        <b/>
        <sz val="9"/>
        <color indexed="64"/>
        <rFont val="Arial"/>
        <family val="2"/>
      </rPr>
      <t>Condulet Serie 7 ovalada, de 27 mm.</t>
    </r>
    <r>
      <rPr>
        <sz val="9"/>
        <color indexed="64"/>
        <rFont val="Arial"/>
        <family val="2"/>
      </rPr>
      <t xml:space="preserve"> de diámetro, incluye: materiales, instalación, mano de obra, equipo y herramienta.</t>
    </r>
  </si>
  <si>
    <r>
      <rPr>
        <b/>
        <sz val="9"/>
        <color indexed="64"/>
        <rFont val="Arial"/>
        <family val="2"/>
      </rPr>
      <t>Juego de contra y monitor</t>
    </r>
    <r>
      <rPr>
        <sz val="9"/>
        <color indexed="64"/>
        <rFont val="Arial"/>
        <family val="2"/>
      </rPr>
      <t xml:space="preserve"> para tubería conduit p.g.g. de 21 mm (3/4"), incluye: suministro de materiales, acarreos, instalación, mano de obra, equipo y herramienta.</t>
    </r>
  </si>
  <si>
    <r>
      <rPr>
        <b/>
        <sz val="9"/>
        <color indexed="64"/>
        <rFont val="Arial"/>
        <family val="2"/>
      </rPr>
      <t>Juego de contra y monitor</t>
    </r>
    <r>
      <rPr>
        <sz val="9"/>
        <color indexed="64"/>
        <rFont val="Arial"/>
        <family val="2"/>
      </rPr>
      <t xml:space="preserve"> para tubería conduit p.g.g. de 27 mm, incluye: suministro de materiales, acarreos, instalación, mano de obra, equipo y herramienta.</t>
    </r>
  </si>
  <si>
    <r>
      <t>Suministro y colocación de</t>
    </r>
    <r>
      <rPr>
        <b/>
        <sz val="9"/>
        <color indexed="64"/>
        <rFont val="Arial"/>
        <family val="2"/>
      </rPr>
      <t xml:space="preserve"> luminaria con guarda protectora,</t>
    </r>
    <r>
      <rPr>
        <sz val="9"/>
        <color indexed="64"/>
        <rFont val="Arial"/>
        <family val="2"/>
      </rPr>
      <t xml:space="preserve"> 2x14w t8 tipo led, catalogo sls-385 m2, sujecion con cadena, marca supralux o similar. incluye: conexión, soporteria, andamios, acarreos, mano de obra, equipo y herramienta.</t>
    </r>
  </si>
  <si>
    <r>
      <t>Suministro y colocación de</t>
    </r>
    <r>
      <rPr>
        <b/>
        <sz val="9"/>
        <rFont val="Arial"/>
        <family val="2"/>
      </rPr>
      <t xml:space="preserve"> juego sensor de presencia</t>
    </r>
    <r>
      <rPr>
        <sz val="9"/>
        <rFont val="Arial"/>
        <family val="2"/>
      </rPr>
      <t xml:space="preserve">  para activar alumbrado en paso de gato, tecnología dual (infrarrojo - ultrasónico), Mod. OSC20-MOW, Mca. Leviton o similar, incluye: instalación, pruebas y todo lo necesario para su correcta instalación.</t>
    </r>
  </si>
  <si>
    <t>ALCAB-ZC-01</t>
  </si>
  <si>
    <t>ALCAB-ZC-02</t>
  </si>
  <si>
    <t>ALCAB-ZC-03</t>
  </si>
  <si>
    <t>ALCAB-ZC-04</t>
  </si>
  <si>
    <r>
      <t xml:space="preserve">Suministro y colocación de </t>
    </r>
    <r>
      <rPr>
        <b/>
        <sz val="9"/>
        <color indexed="64"/>
        <rFont val="Arial"/>
        <family val="2"/>
      </rPr>
      <t xml:space="preserve">tubo conduit pared gruesa galvanizada de 27mm. </t>
    </r>
    <r>
      <rPr>
        <sz val="9"/>
        <color indexed="64"/>
        <rFont val="Arial"/>
        <family val="2"/>
      </rPr>
      <t>de diámetro, incluye: materiales, acarreos, cortes, desperdicios, instalación, mano de obra, equipo y herramienta.</t>
    </r>
  </si>
  <si>
    <t>ALCAB-ZC-05</t>
  </si>
  <si>
    <t>ALCAB-ZC-06</t>
  </si>
  <si>
    <t>ALCAB-ZC-07</t>
  </si>
  <si>
    <r>
      <rPr>
        <b/>
        <sz val="9"/>
        <color indexed="64"/>
        <rFont val="Arial"/>
        <family val="2"/>
      </rPr>
      <t>Caja registro tipo condulet serie ovalada de 21mm,</t>
    </r>
    <r>
      <rPr>
        <sz val="9"/>
        <color indexed="64"/>
        <rFont val="Arial"/>
        <family val="2"/>
      </rPr>
      <t xml:space="preserve"> incluye: suministro de materiales, acarreos, instalación, mano de obra, equipo y herramienta.</t>
    </r>
  </si>
  <si>
    <t>ALCAB-ZC-08</t>
  </si>
  <si>
    <t>ALCAB-ZC-09</t>
  </si>
  <si>
    <t>ALCAB-ZC-10</t>
  </si>
  <si>
    <t>ALCAB-ZC-11</t>
  </si>
  <si>
    <t>ALCAB-ZC-12</t>
  </si>
  <si>
    <r>
      <rPr>
        <b/>
        <sz val="9"/>
        <color indexed="64"/>
        <rFont val="Arial"/>
        <family val="2"/>
      </rPr>
      <t>Caja registro cuadrada galvanizada de 21mm,</t>
    </r>
    <r>
      <rPr>
        <sz val="9"/>
        <color indexed="64"/>
        <rFont val="Arial"/>
        <family val="2"/>
      </rPr>
      <t xml:space="preserve"> incluye: suministro de materiales, acarreos, instalación, mano de obra, equipo y herramienta.</t>
    </r>
  </si>
  <si>
    <t>ALCAB-ZC-13</t>
  </si>
  <si>
    <t>ALCAB-ZC-14</t>
  </si>
  <si>
    <r>
      <t xml:space="preserve">Suministro y colocación de </t>
    </r>
    <r>
      <rPr>
        <b/>
        <sz val="9"/>
        <color indexed="64"/>
        <rFont val="Arial"/>
        <family val="2"/>
      </rPr>
      <t>clavija y contacto colgante tipo industrial 2P-3H-15A-125V,</t>
    </r>
    <r>
      <rPr>
        <sz val="9"/>
        <color indexed="64"/>
        <rFont val="Arial"/>
        <family val="2"/>
      </rPr>
      <t xml:space="preserve"> para tubería conduit flexible tipo Licuatite de 16 mm, incluye: suministro de materiales, acarreos, instalación, mano de obra, equipo y herramienta.</t>
    </r>
  </si>
  <si>
    <t>ALCAB-ZC-15</t>
  </si>
  <si>
    <t>ALCAB-ZC-16</t>
  </si>
  <si>
    <t xml:space="preserve">ALIMENTACION A CONDENSADORAS EN  CABINAS ZONA DE COBRO              </t>
  </si>
  <si>
    <t>ACOND-ZC-01</t>
  </si>
  <si>
    <t>ACOND-ZC-02</t>
  </si>
  <si>
    <t>ACOND-ZC-03</t>
  </si>
  <si>
    <t>ACOND-ZC-04</t>
  </si>
  <si>
    <t>ACOND-ZC-05</t>
  </si>
  <si>
    <t>ACOND-ZC-06</t>
  </si>
  <si>
    <t>ACOND-ZC-07</t>
  </si>
  <si>
    <r>
      <t>Suministro y colocación de</t>
    </r>
    <r>
      <rPr>
        <b/>
        <sz val="9"/>
        <color indexed="64"/>
        <rFont val="Arial"/>
        <family val="2"/>
      </rPr>
      <t xml:space="preserve"> interruptor de navajas tipo Nema-3R,</t>
    </r>
    <r>
      <rPr>
        <sz val="9"/>
        <color indexed="64"/>
        <rFont val="Arial"/>
        <family val="2"/>
      </rPr>
      <t xml:space="preserve"> marca y modelo indicados, i</t>
    </r>
    <r>
      <rPr>
        <sz val="9"/>
        <rFont val="Arial"/>
        <family val="2"/>
      </rPr>
      <t>ncluye: fusibles, mano de obra, equipo y herramienta.</t>
    </r>
  </si>
  <si>
    <t>ALUMBRADO Y CONTACTOS 
DE GALERIA TECNICA</t>
  </si>
  <si>
    <t>AYC-GT-01</t>
  </si>
  <si>
    <t>AYC-GT-02</t>
  </si>
  <si>
    <t>AYC-GT-03</t>
  </si>
  <si>
    <t>AYC-GT-04</t>
  </si>
  <si>
    <t>AYC-GT-05</t>
  </si>
  <si>
    <t>AYC-GT-06</t>
  </si>
  <si>
    <r>
      <t>Suministro y colocación de</t>
    </r>
    <r>
      <rPr>
        <b/>
        <sz val="9"/>
        <color indexed="64"/>
        <rFont val="Arial"/>
        <family val="2"/>
      </rPr>
      <t xml:space="preserve"> tubo conduit pared gruesa galvanizada de 35mm.</t>
    </r>
    <r>
      <rPr>
        <sz val="9"/>
        <color indexed="64"/>
        <rFont val="Arial"/>
        <family val="2"/>
      </rPr>
      <t xml:space="preserve"> de diámetro, incluye: materiales, acarreos, cortes, desperdicios, instalación, mano de obra, equipo y herramienta.</t>
    </r>
  </si>
  <si>
    <t>AYC-GT-07</t>
  </si>
  <si>
    <t>AYC-GT-08</t>
  </si>
  <si>
    <t>AYC-GT-09</t>
  </si>
  <si>
    <t>AYC-GT-10</t>
  </si>
  <si>
    <t>AYC-GT-11</t>
  </si>
  <si>
    <r>
      <rPr>
        <b/>
        <sz val="9"/>
        <color indexed="64"/>
        <rFont val="Arial"/>
        <family val="2"/>
      </rPr>
      <t>Caja registro tipo condulet Serie 7 ovalada de 35 mm.</t>
    </r>
    <r>
      <rPr>
        <sz val="9"/>
        <color indexed="64"/>
        <rFont val="Arial"/>
        <family val="2"/>
      </rPr>
      <t xml:space="preserve"> de diámetro, incluye: materiales, instalación, mano de obra, equipo y herramienta.</t>
    </r>
  </si>
  <si>
    <t>AYC-GT-12</t>
  </si>
  <si>
    <t>AYC-GT-13</t>
  </si>
  <si>
    <t>Juego de contra y monitor para tubería conduit p.g.g. de 27 mm, incluye: suministro de materiales, acarreos, instalación, mano de obra, equipo y herramienta.</t>
  </si>
  <si>
    <t>AYC-GT-14</t>
  </si>
  <si>
    <r>
      <rPr>
        <b/>
        <sz val="9"/>
        <color indexed="64"/>
        <rFont val="Arial"/>
        <family val="2"/>
      </rPr>
      <t>Juego de contra y monitor</t>
    </r>
    <r>
      <rPr>
        <sz val="9"/>
        <color indexed="64"/>
        <rFont val="Arial"/>
        <family val="2"/>
      </rPr>
      <t xml:space="preserve"> para tubería conduit p.g.g. de 35 mm, incluye: suministro de materiales, acarreos, instalación, mano de obra, equipo y herramienta.</t>
    </r>
  </si>
  <si>
    <t>AYC-GT-15</t>
  </si>
  <si>
    <t>AYC-GT-16</t>
  </si>
  <si>
    <t>AYC-GT-17</t>
  </si>
  <si>
    <r>
      <rPr>
        <b/>
        <sz val="9"/>
        <color indexed="64"/>
        <rFont val="Arial"/>
        <family val="2"/>
      </rPr>
      <t xml:space="preserve">Contacto doble en muro </t>
    </r>
    <r>
      <rPr>
        <sz val="9"/>
        <color indexed="64"/>
        <rFont val="Arial"/>
        <family val="2"/>
      </rPr>
      <t xml:space="preserve">con proteccion de falla a tierra GFCI 20Amp. 125V. Nema 5-20R y tapa para intemperie metalica vertical en muro de 180w. c/u. mca. Levinton, Incluye: un contacto dúplex polarizado, placa para contacto y todo lo necesario para su correcta instalación.
</t>
    </r>
  </si>
  <si>
    <t>AYC-GT-18</t>
  </si>
  <si>
    <r>
      <rPr>
        <b/>
        <sz val="9"/>
        <color indexed="64"/>
        <rFont val="Arial"/>
        <family val="2"/>
      </rPr>
      <t>Motor electrico para cárcamo de succion de 1/3 H.P.</t>
    </r>
    <r>
      <rPr>
        <sz val="9"/>
        <color indexed="64"/>
        <rFont val="Arial"/>
        <family val="2"/>
      </rPr>
      <t xml:space="preserve"> Incluye: coneccion, materiales, pruebas, mano de obra y todo lo necesario para su la puesta en marcha.
</t>
    </r>
  </si>
  <si>
    <t>PEAJE-ZC-01</t>
  </si>
  <si>
    <r>
      <t xml:space="preserve">Suministro y colocación de </t>
    </r>
    <r>
      <rPr>
        <b/>
        <sz val="9"/>
        <rFont val="Arial"/>
        <family val="2"/>
      </rPr>
      <t xml:space="preserve">cable con aislamiento THW-LS con rango de operación 600V. No.6 </t>
    </r>
    <r>
      <rPr>
        <sz val="9"/>
        <rFont val="Arial"/>
        <family val="2"/>
      </rPr>
      <t>marca Condumex o similar, incluye: suministro de materiales, acarreos, instalación, pruebas, mano de obra, equipo y herramienta.</t>
    </r>
  </si>
  <si>
    <t>PEAJE-ZC-02</t>
  </si>
  <si>
    <t>PEAJE-ZC-03</t>
  </si>
  <si>
    <t>PEAJE-ZC-04</t>
  </si>
  <si>
    <t>PEAJE-ZC-05</t>
  </si>
  <si>
    <r>
      <t xml:space="preserve">Suministro y colocación de </t>
    </r>
    <r>
      <rPr>
        <b/>
        <sz val="9"/>
        <rFont val="Arial"/>
        <family val="2"/>
      </rPr>
      <t xml:space="preserve">caja registro tipo condulet serie ovalada, </t>
    </r>
    <r>
      <rPr>
        <sz val="9"/>
        <rFont val="Arial"/>
        <family val="2"/>
      </rPr>
      <t xml:space="preserve">de 27mm. Incluye suministro de materiales, acarreos, instalación, pruebas, mano de obra, equipo y herramienta.
</t>
    </r>
  </si>
  <si>
    <t>PEAJE-ZC-06</t>
  </si>
  <si>
    <t>PEAJE-ZC-07</t>
  </si>
  <si>
    <r>
      <t>Suministro y colocación de</t>
    </r>
    <r>
      <rPr>
        <b/>
        <sz val="9"/>
        <color indexed="64"/>
        <rFont val="Arial"/>
        <family val="2"/>
      </rPr>
      <t xml:space="preserve"> tubo licuatite de 27 mm ø </t>
    </r>
    <r>
      <rPr>
        <sz val="9"/>
        <color indexed="64"/>
        <rFont val="Arial"/>
        <family val="2"/>
      </rPr>
      <t>para conexión eléctrica, incluye: instalación, equipo y herramienta.</t>
    </r>
  </si>
  <si>
    <t>PEAJE-ZC-08</t>
  </si>
  <si>
    <r>
      <rPr>
        <b/>
        <sz val="9"/>
        <color indexed="64"/>
        <rFont val="Arial"/>
        <family val="2"/>
      </rPr>
      <t>Salida para barrera</t>
    </r>
    <r>
      <rPr>
        <sz val="9"/>
        <color indexed="64"/>
        <rFont val="Arial"/>
        <family val="2"/>
      </rPr>
      <t xml:space="preserve"> de paso por parte de la empresa de peaje, incluye todo lo necesario para su correcta ejecución.</t>
    </r>
  </si>
  <si>
    <t>SALIDA</t>
  </si>
  <si>
    <t>PEAJE-ZC-09</t>
  </si>
  <si>
    <r>
      <rPr>
        <b/>
        <sz val="9"/>
        <color indexed="64"/>
        <rFont val="Arial"/>
        <family val="2"/>
      </rPr>
      <t>Salida para equipo de Peaje</t>
    </r>
    <r>
      <rPr>
        <sz val="9"/>
        <color indexed="64"/>
        <rFont val="Arial"/>
        <family val="2"/>
      </rPr>
      <t xml:space="preserve"> en cabina de cobro por parte de la empresa de peaje, incluye todo lo necesario para su correcta ejecución.</t>
    </r>
  </si>
  <si>
    <t>TFA-CON-01</t>
  </si>
  <si>
    <r>
      <rPr>
        <b/>
        <sz val="9"/>
        <rFont val="Arial"/>
        <family val="2"/>
      </rPr>
      <t xml:space="preserve">Sistema de tierra fisica aislada (T.F.A.)  </t>
    </r>
    <r>
      <rPr>
        <sz val="9"/>
        <rFont val="Arial"/>
        <family val="2"/>
      </rPr>
      <t>resistencia OHMICA maxima = 3 OHMS, formado por (DELTA) Tubo de albañal para registro de tierras de 80 cm. de longitud x 30 cm. de diametro con tapa de concreto armado, varilla Copperweld de 3.05m. x 16mm. de diametro y conector soldable tipo Cadweld "GY" interconectados mediante 15 metros de cable calibre 2 AWG. Incluye: Instalación del sistema, obra civil de excavación y relleno de terreno, materiales, pruebas, mano de obra y todo lo necesario para su correcta operación.</t>
    </r>
  </si>
  <si>
    <t>TFA-CON-02</t>
  </si>
  <si>
    <r>
      <rPr>
        <b/>
        <sz val="9"/>
        <rFont val="Arial"/>
        <family val="2"/>
      </rPr>
      <t xml:space="preserve">Cable de cobre aislado color verde calibre 4/0 AWG </t>
    </r>
    <r>
      <rPr>
        <sz val="9"/>
        <rFont val="Arial"/>
        <family val="2"/>
      </rPr>
      <t>Marca Condumex ó sim. incluye materiales, acarreos, puntas, instalación, pruebas, mano de obra, equipo y herramienta</t>
    </r>
  </si>
  <si>
    <t>TFA-CON-03</t>
  </si>
  <si>
    <r>
      <rPr>
        <b/>
        <sz val="9"/>
        <rFont val="Arial"/>
        <family val="2"/>
      </rPr>
      <t xml:space="preserve">Cable desnudo AWG  No. 4/0. </t>
    </r>
    <r>
      <rPr>
        <sz val="9"/>
        <rFont val="Arial"/>
        <family val="2"/>
      </rPr>
      <t>Marca Condumex ó sim. incluye materiales, acarreos, puntas, instalación, pruebas, mano de obra, equipo y herramienta</t>
    </r>
  </si>
  <si>
    <t>TFA-CON-04</t>
  </si>
  <si>
    <r>
      <rPr>
        <b/>
        <sz val="9"/>
        <rFont val="Arial"/>
        <family val="2"/>
      </rPr>
      <t xml:space="preserve">Cable desnudo AWG  No.2 </t>
    </r>
    <r>
      <rPr>
        <sz val="9"/>
        <rFont val="Arial"/>
        <family val="2"/>
      </rPr>
      <t>Marca Condumex ó sim. incluye materiales, acarreos, puntas, instalación, pruebas, mano de obra, equipo y herramienta</t>
    </r>
  </si>
  <si>
    <t>TFA-CON-05</t>
  </si>
  <si>
    <r>
      <rPr>
        <b/>
        <sz val="9"/>
        <color indexed="64"/>
        <rFont val="Arial"/>
        <family val="2"/>
      </rPr>
      <t>Conector mecanico para cable 2/0 awg aterrizaje de cabinas o expendedores</t>
    </r>
    <r>
      <rPr>
        <b/>
        <sz val="9"/>
        <rFont val="Arial"/>
        <family val="2"/>
      </rPr>
      <t xml:space="preserve">. </t>
    </r>
    <r>
      <rPr>
        <sz val="9"/>
        <rFont val="Arial"/>
        <family val="2"/>
      </rPr>
      <t>Incluye mano de obra equipo y herramientas.</t>
    </r>
  </si>
  <si>
    <t>TFA-CON-06</t>
  </si>
  <si>
    <r>
      <rPr>
        <b/>
        <sz val="9"/>
        <color indexed="64"/>
        <rFont val="Arial"/>
        <family val="2"/>
      </rPr>
      <t>C</t>
    </r>
    <r>
      <rPr>
        <b/>
        <sz val="9"/>
        <rFont val="Arial"/>
        <family val="2"/>
      </rPr>
      <t xml:space="preserve">onexión exotérmica tipo TA cadweld tac-2g2g. </t>
    </r>
    <r>
      <rPr>
        <sz val="9"/>
        <rFont val="Arial"/>
        <family val="2"/>
      </rPr>
      <t>Incluye mano de obra equipo y herramientas.</t>
    </r>
  </si>
  <si>
    <t>TFA-CON-07</t>
  </si>
  <si>
    <r>
      <rPr>
        <b/>
        <sz val="9"/>
        <rFont val="Arial"/>
        <family val="2"/>
      </rPr>
      <t xml:space="preserve">Conexión exotérmica tipo XA  cadweld. </t>
    </r>
    <r>
      <rPr>
        <sz val="9"/>
        <rFont val="Arial"/>
        <family val="2"/>
      </rPr>
      <t>Incluye mano de obra equipo y herramientas.</t>
    </r>
  </si>
  <si>
    <t>TFA-CON-08</t>
  </si>
  <si>
    <r>
      <rPr>
        <b/>
        <sz val="9"/>
        <rFont val="Arial"/>
        <family val="2"/>
      </rPr>
      <t xml:space="preserve">Conexión exotérmica a varilla tipo "GT" cadweld conexión a 90 grados. </t>
    </r>
    <r>
      <rPr>
        <sz val="9"/>
        <rFont val="Arial"/>
        <family val="2"/>
      </rPr>
      <t>Incluye mano de obra equipo y herramientas.</t>
    </r>
  </si>
  <si>
    <t>TFA-CON-09</t>
  </si>
  <si>
    <r>
      <rPr>
        <b/>
        <sz val="9"/>
        <rFont val="Arial"/>
        <family val="2"/>
      </rPr>
      <t xml:space="preserve">Conexión exotérmica tipo "CC-2" cadweld conexión a 90 grados. </t>
    </r>
    <r>
      <rPr>
        <sz val="9"/>
        <rFont val="Arial"/>
        <family val="2"/>
      </rPr>
      <t>Incluye mano de obra equipo y herramientas.</t>
    </r>
  </si>
  <si>
    <t>TFA-CON-10</t>
  </si>
  <si>
    <r>
      <rPr>
        <b/>
        <sz val="9"/>
        <rFont val="Arial"/>
        <family val="2"/>
      </rPr>
      <t xml:space="preserve">Bus de distribución. </t>
    </r>
    <r>
      <rPr>
        <sz val="9"/>
        <rFont val="Arial"/>
        <family val="2"/>
      </rPr>
      <t>Incluye aisladores tipo manzana, conexión de zapata KA28, materiales, acarreos, instalación, mano de obra, equipo y herramientas.</t>
    </r>
  </si>
  <si>
    <t>ALUMBRADO  PUBLICO 
DE PASO A CUBIERTO</t>
  </si>
  <si>
    <r>
      <t xml:space="preserve">Suministro y colocación de </t>
    </r>
    <r>
      <rPr>
        <b/>
        <sz val="9"/>
        <rFont val="Arial"/>
        <family val="2"/>
      </rPr>
      <t xml:space="preserve">luminaria miniposte de sobreponer en piso, </t>
    </r>
    <r>
      <rPr>
        <sz val="9"/>
        <rFont val="Arial"/>
        <family val="2"/>
      </rPr>
      <t>cuerpo de fundición de aluminio color gris metal oscuro y difusor acrilico transparente. Lampara compacta fluorescente 13w, base E26, 220v, Mca. Simón electrica, mod. JR-1.  Incluye: elevación, conexión, soporteria, andamios, acarreos, mano de obra, equipo.</t>
    </r>
  </si>
  <si>
    <r>
      <t xml:space="preserve">Suministro y colocación de </t>
    </r>
    <r>
      <rPr>
        <b/>
        <sz val="9"/>
        <rFont val="Arial"/>
        <family val="2"/>
      </rPr>
      <t xml:space="preserve">luminario tipo arbotante, </t>
    </r>
    <r>
      <rPr>
        <sz val="9"/>
        <rFont val="Arial"/>
        <family val="2"/>
      </rPr>
      <t>para exteriores</t>
    </r>
    <r>
      <rPr>
        <b/>
        <sz val="9"/>
        <rFont val="Arial"/>
        <family val="2"/>
      </rPr>
      <t xml:space="preserve"> </t>
    </r>
    <r>
      <rPr>
        <sz val="9"/>
        <rFont val="Arial"/>
        <family val="2"/>
      </rPr>
      <t>modelo Ollwd Downlight mca. Lithonia Lighting  electric lighting, con una temperatura de color de 4000 k, 127 volts 14W 500 Lumenes. Incluye: elevación, conexión, soporteria, andamios, acarreos, mano de obra, equipo.</t>
    </r>
  </si>
  <si>
    <r>
      <t xml:space="preserve">Suministro y colocación de </t>
    </r>
    <r>
      <rPr>
        <b/>
        <sz val="9"/>
        <rFont val="Arial"/>
        <family val="2"/>
      </rPr>
      <t xml:space="preserve">luminario tipo reflector,  </t>
    </r>
    <r>
      <rPr>
        <sz val="9"/>
        <rFont val="Arial"/>
        <family val="2"/>
      </rPr>
      <t>cuerpo de aluminio inyectado y cristal termotemplado, lampara 100W, aditivos metalicos, 127V, balastro tipo electromagnetico, cat. NLFL213-100AM-127M, mca. New Light. Incluye: Materiales, acarreos, cortes, desperdicios, instalación, mano de obra, equipo y herramienta.</t>
    </r>
  </si>
  <si>
    <r>
      <t xml:space="preserve">Suministro y colocación de </t>
    </r>
    <r>
      <rPr>
        <b/>
        <sz val="9"/>
        <rFont val="Arial"/>
        <family val="2"/>
      </rPr>
      <t>cajillo de alumbrado incandecente hecho en obra,</t>
    </r>
    <r>
      <rPr>
        <sz val="9"/>
        <rFont val="Arial"/>
        <family val="2"/>
      </rPr>
      <t xml:space="preserve"> oculto en muro para iluminar circulación, 60W.  Incluye: Materiales, acarreos, cortes, desperdicios, instalación, mano de obra, equipo y herramienta.</t>
    </r>
  </si>
  <si>
    <r>
      <t xml:space="preserve">Suministro y colocación de </t>
    </r>
    <r>
      <rPr>
        <b/>
        <sz val="9"/>
        <rFont val="Arial"/>
        <family val="2"/>
      </rPr>
      <t xml:space="preserve">tubo de PVC pesado cedula 80 para fuerza por piso o jardin de 21mm enconfrado en concreto pobre. </t>
    </r>
    <r>
      <rPr>
        <sz val="9"/>
        <rFont val="Arial"/>
        <family val="2"/>
      </rPr>
      <t>Incluye: materiales, acarreos, cortes, desperdicios, instalación, mano de obra, equipo y herramienta.</t>
    </r>
  </si>
  <si>
    <r>
      <rPr>
        <b/>
        <sz val="9"/>
        <color indexed="64"/>
        <rFont val="Arial"/>
        <family val="2"/>
      </rPr>
      <t>Caja registro de lamina galvanizada para tubo de 27 mm.</t>
    </r>
    <r>
      <rPr>
        <sz val="9"/>
        <color indexed="64"/>
        <rFont val="Arial"/>
        <family val="2"/>
      </rPr>
      <t xml:space="preserve"> Incluye: suministro de materiales, acarreos, instalación, mano de obra, equipo y herramienta.</t>
    </r>
  </si>
  <si>
    <r>
      <t>Suministro y colocación de</t>
    </r>
    <r>
      <rPr>
        <b/>
        <sz val="9"/>
        <color indexed="64"/>
        <rFont val="Arial"/>
        <family val="2"/>
      </rPr>
      <t xml:space="preserve"> tubo licuatite 27mm. de diámetro. </t>
    </r>
    <r>
      <rPr>
        <sz val="9"/>
        <color indexed="64"/>
        <rFont val="Arial"/>
        <family val="2"/>
      </rPr>
      <t>Incluye: materiales, acarreos, cortes, desperdicios, instalación, mano de obra, equipo y herramienta.</t>
    </r>
  </si>
  <si>
    <t>INSTALACIÓN ELECTRICA</t>
  </si>
  <si>
    <r>
      <t xml:space="preserve">Suministro y colocación de </t>
    </r>
    <r>
      <rPr>
        <b/>
        <sz val="9"/>
        <color indexed="64"/>
        <rFont val="Arial"/>
        <family val="2"/>
      </rPr>
      <t>chalupas de fierro galvanizado de 21 mm</t>
    </r>
    <r>
      <rPr>
        <sz val="9"/>
        <color indexed="64"/>
        <rFont val="Arial"/>
        <family val="2"/>
      </rPr>
      <t>, incluye: suministro de materiales, acarreos, instalación, mano de obra, equipo y herramienta.</t>
    </r>
  </si>
  <si>
    <t>SISTEMA DE  TIERRA FISICA AISLADA
DE CONJUNTO</t>
  </si>
  <si>
    <t>ALUMBRADO EN EDIFICIO DE POLICIA FEDERAL</t>
  </si>
  <si>
    <t>ALUM-PFP-01</t>
  </si>
  <si>
    <t>ALUM-PFP-02</t>
  </si>
  <si>
    <t>Suministro y colocación de cable con aislamiento thw-ls con rango de operación 600 v. no. 12 marca Condumex ó similar, incluye: suministro de materiales, acarreos, instalación, pruebas, mano de obra, equipo y herramienta.</t>
  </si>
  <si>
    <t>ALUM-PFP-03</t>
  </si>
  <si>
    <t>Suministro y colocación de cable de cobre desnudo. no. 12d marca Condumex ó similar, incluye: suministro de materiales, acarreos, instalación, pruebas, mano de obra, equipo y herramienta.</t>
  </si>
  <si>
    <t>ALUM-PFP-04</t>
  </si>
  <si>
    <t>Suministro y colocación de tubo conduit pared gruesa galvanizada de 16mm. de diámetro, incluye: materiales, acarreos, cortes, desperdicios, instalación, mano de obra, equipo y herramienta.</t>
  </si>
  <si>
    <t>ALUM-PFP-05</t>
  </si>
  <si>
    <t>Suministro y colocación de tubo conduit pared gruesa galvanizada de 21mm. de diámetro, incluye: materiales, acarreos, cortes, desperdicios, instalación, mano de obra, equipo y herramienta.</t>
  </si>
  <si>
    <t>ALUM-PFP-06</t>
  </si>
  <si>
    <t>ALUM-PFP-07</t>
  </si>
  <si>
    <t>Suministro y colocación de tubo licuatite de 16 mm ø para conexión eléctrica, incluye: instalación, equipo y herramienta.</t>
  </si>
  <si>
    <t>ALUM-PFP-08</t>
  </si>
  <si>
    <t>Caja cuadrada galvanizada de 100x100 mm para tubo de 16 mm , incluye:suministro de materiales, acarreos, instalación, mano de obra, equipo y herramienta.</t>
  </si>
  <si>
    <t>ALUM-PFP-10</t>
  </si>
  <si>
    <t>Caja cuadrada galvanizada de 100x100 mm para tubo de 21 mm, incluye:suministro de materiales, acarreos, instalación, mano de obra, equipo y herramienta.</t>
  </si>
  <si>
    <t>ALUM-PFP-11</t>
  </si>
  <si>
    <t>ALUM-PFP-12</t>
  </si>
  <si>
    <t>ALUM-PFP-13</t>
  </si>
  <si>
    <t>ALUM-PFP-14</t>
  </si>
  <si>
    <t>Suministro y colocación de codo 90 grados galvanizados de 21mm. de diámetro, incluye: suministro, acarreos, instalación, mano de obra, equipo y herramienta.</t>
  </si>
  <si>
    <t>ALUM-PFP-15</t>
  </si>
  <si>
    <t>ALUM-PFP-16</t>
  </si>
  <si>
    <t>Juego de contra y monitor para tubería conduit p.g.g. de 21 mm (3/4"), incluye: suministro de materiales, acarreos, instalación, mano de obra, equipo y herramienta.</t>
  </si>
  <si>
    <t>ALUM-PFP-17</t>
  </si>
  <si>
    <t>Juego de contra y monitor para tubería conduit p.g.g. de 27 mm (1"), incluye: suministro de materiales, acarreos, instalación, mano de obra, equipo y herramienta.</t>
  </si>
  <si>
    <t>ALUM-PFP-18</t>
  </si>
  <si>
    <t>ALUM-PFP-19</t>
  </si>
  <si>
    <t>ALUM-PFP-21</t>
  </si>
  <si>
    <t>ALUM-PFP-22</t>
  </si>
  <si>
    <t>ALUM-PFP-23</t>
  </si>
  <si>
    <t>ALUM-PFP-24</t>
  </si>
  <si>
    <t>ALUM-PFP-25</t>
  </si>
  <si>
    <t>ALUM-PFP-26</t>
  </si>
  <si>
    <t>ALUM-PFP-27</t>
  </si>
  <si>
    <t>Fotocelda con contactor para control de luminarias en  circuitos multiples, en gabinete a prueba de intemperie tipo  nema 3r, modelo 5403-s, mca tork. o similar. Incluye: conexión, soportería, andamios, acarreos, mano de obra, equipo y herramienta y todo lo necesario para su correcta instalación.</t>
  </si>
  <si>
    <t>ALUM-PFP-28</t>
  </si>
  <si>
    <t>Luminaria para empotrar dirigible, cuerpo de aluminio inyectado color blanco. lámpara de leds de 10 w. 127 v. mod. co1008bbcd marca construlita o similar, Incluye: conexión, soportería, andamios, acarreos, mano de obra, equipo y herramienta y todo lo necesario para su correcta instalación.</t>
  </si>
  <si>
    <t>Luminario en lámina de acero y marco de aluminio escalonado. reflector de acero pintado alta reflectancia, difusor de acrílico frosted 8 w. 127 v. modelo co1169bbnb, marca construlita o similar, Incluye: apagador, placa y todo lo necesario para su correcta instalación.</t>
  </si>
  <si>
    <t>Suministro y colocación de Luminaria con guarda protectora, 2x14W T8 tipo led, catalogo SLS-385 M2, sujecion con cadena, marca Supralux o similar. Incluye: conexión, soporteria, andamios, acarreos, mano de obra, equipo y herramienta.</t>
  </si>
  <si>
    <t>Apagador sencillo mca. bticino color marfil mod. 5001 h=1.20mt. s.n.p.t. O similar, Incluye: apagador, placa y todo lo necesario para su correcta instalación.</t>
  </si>
  <si>
    <t>Apagador de escalera mca. bticino en color marfil mod. 5001 h=1.20mt. s.n.p.t. o similar, Incluye: apagador, placa y todo lo necesario para su correcta instalación.</t>
  </si>
  <si>
    <t>Sensor de presencia infrarrojo en techo para activar alumbrado, y controlado por fotocelda mod. osc04-i0w, marca leviton o similar o similar. Incluye: apagador, placa y todo lo necesario para su correcta instalación.</t>
  </si>
  <si>
    <t>Suministro y colocación de chalupas de fierro galvanizado de 16 mm, incluye: suministro de materiales, acarreos, instalación, mano de obra, equipo y herramienta.</t>
  </si>
  <si>
    <t>Suministro y colocación de codo 90 grados galvanizados de 16mm. de diámetro, incluye: suministro, acarreos, instalación, mano de obra, equipo y herramienta.</t>
  </si>
  <si>
    <t>Luminario de 60x60cm para empotrar fabricado en acero, louver de aluminio, lampara de led tubular 3x10w. 127 v. modelo  OF1008 BBN, marca construlita. Incluye: conexión, soportería, andamios, acarreos, mano de obra, equipo y herramienta.</t>
  </si>
  <si>
    <t>Luminario de 60x60cm para empotrar fabricado en lámina de acero, difusor de acrílico frosted. dimeable con controles de 0 a 10 v. lampara de led 32 w. 127 v. modelo OF1100 BBN, marca CONSTRULITA. Incluye: conexión, soportería, andamios, acarreos, mano de obra, equipo y herramienta.</t>
  </si>
  <si>
    <t>Luminaria de leds en acero formado, optica m2, louver de aluminio semiespecular, 3x18 w. 127 v. modelo OF1012 BBNA. marca construlita ó similar. Incluye: conexión, soportería, andamios, acarreos, mano de obra, equipo y herramienta.</t>
  </si>
  <si>
    <t>Luminario fórtimo led en policarbonato, disipador de aluminio, reflector de aluminio especular difusor de cristal templado. lampara led de 24 w. 127 v. modelo CO1198BBFA, marca construlita ó similar,  incluye: conexión, soportería, andamios, acarreos, mano de obra, equipo y herramienta.</t>
  </si>
  <si>
    <t>Luminaria de leds en aluminio inyectado, reflector en aluminio de alta reflexión. difusor de acrílico frosted. 16 w. 127 v. modelo RE1041BBCD. marca construlita. ó similar,  incluye: conexión, soportería, andamios, acarreos, mano de obra, equipo y herramienta.</t>
  </si>
  <si>
    <t>Luminaria para plafón y/o bote integral en aluminio inyectado, reflector en aluminio de alta reflexión, difusor de acrílico frosted, 4.5 w. 127 v. modelo RE1212BBCD marca construlita ó similar,  incluye: conexión, soportería, andamios, acarreos, mano de obra, equipo y herramienta.</t>
  </si>
  <si>
    <t>Luminario en poliester con carga de fibra de vidrio, reflector de acero pintado slta reflectancia, difusor de policarbonato, 24 w. 127 v. modelo OF4087BBND, marca construlita o similar. Incluye: conexión, soportería, andamios, acarreos, mano de obra, equipo y herramienta.</t>
  </si>
  <si>
    <t>Luminario de sobreponer para exteriores,leds 39 w, 2126 lumnenes, 5,000k, multi voltaje, cuerpo escarpado de aluminio fundido a presión resistente a la corrosión, mod. TWR1 led 1 50k mvolt ddb, mca. lithonia lighting o similar, Incluye: conexión, soportería, andamios, acarreos, mano de obra, equipo y herramienta y todo lo necesario para su correcta instalación.</t>
  </si>
  <si>
    <t>CONTACTOS NORMALES
EDIFICIO DE POLICIA FEDERAL</t>
  </si>
  <si>
    <r>
      <t xml:space="preserve">Suministro y colocación de </t>
    </r>
    <r>
      <rPr>
        <b/>
        <sz val="9"/>
        <color indexed="64"/>
        <rFont val="Arial"/>
        <family val="2"/>
      </rPr>
      <t>codo 90 grados galvanizados de 16mm.</t>
    </r>
    <r>
      <rPr>
        <sz val="9"/>
        <color indexed="64"/>
        <rFont val="Arial"/>
        <family val="2"/>
      </rPr>
      <t xml:space="preserve"> de diámetro, incluye: suministro, acarreos, instalación, mano de obra, equipo y herramienta.</t>
    </r>
  </si>
  <si>
    <r>
      <rPr>
        <b/>
        <sz val="9"/>
        <color indexed="64"/>
        <rFont val="Arial"/>
        <family val="2"/>
      </rPr>
      <t xml:space="preserve">Contacto doble en muro </t>
    </r>
    <r>
      <rPr>
        <sz val="9"/>
        <color indexed="64"/>
        <rFont val="Arial"/>
        <family val="2"/>
      </rPr>
      <t xml:space="preserve"> con proteccion de falla a tierra GFCI 20 amp. 125v. Nema 5-20R y tapa para interperie metalica vertical en muro de 180w.c/u. mca. levinton a 40 mt. de altura. Incluye: un contacto dúplex polarizado, placa para contacto y todo lo necesario para su correcta instalación.
</t>
    </r>
  </si>
  <si>
    <r>
      <rPr>
        <b/>
        <sz val="9"/>
        <color indexed="64"/>
        <rFont val="Arial"/>
        <family val="2"/>
      </rPr>
      <t xml:space="preserve">Indica salida para alimentacion especial de tablero </t>
    </r>
    <r>
      <rPr>
        <sz val="9"/>
        <color indexed="64"/>
        <rFont val="Arial"/>
        <family val="2"/>
      </rPr>
      <t xml:space="preserve">para detector de humo. Incluye: un contacto dúplex polarizado, placa para contacto y todo lo necesario para su correcta instalación.
</t>
    </r>
  </si>
  <si>
    <r>
      <t xml:space="preserve">Suministro e instalación de </t>
    </r>
    <r>
      <rPr>
        <b/>
        <sz val="9"/>
        <rFont val="Arial"/>
        <family val="2"/>
      </rPr>
      <t xml:space="preserve">interruptor termomagnético principal, en caja moldeada tipo Nema 3R, 3F-220V, 60Hz, 3P x 250Amp., cat. marca Square-D, </t>
    </r>
    <r>
      <rPr>
        <sz val="9"/>
        <rFont val="Arial"/>
        <family val="2"/>
      </rPr>
      <t>incluye: conexión, pruebas, mano de obra, equipo y herramienta.</t>
    </r>
  </si>
  <si>
    <r>
      <t xml:space="preserve">Suministro e instalación  de </t>
    </r>
    <r>
      <rPr>
        <b/>
        <sz val="9"/>
        <rFont val="Arial"/>
        <family val="2"/>
      </rPr>
      <t>tablero de transferencia automática,</t>
    </r>
    <r>
      <rPr>
        <sz val="9"/>
        <rFont val="Arial"/>
        <family val="2"/>
      </rPr>
      <t xml:space="preserve"> medición digital y control computarizado para planta de emergencia de 52 kw/66 kva. 220/127 volts, 60 hz. Incluye: fijación, conexión, balanceo de cargas, peinado e identificación de circuitos,  pruebas, mano obra, equipo y herramienta.</t>
    </r>
  </si>
  <si>
    <r>
      <t>Suministro e instalación de</t>
    </r>
    <r>
      <rPr>
        <b/>
        <sz val="9"/>
        <rFont val="Arial"/>
        <family val="2"/>
      </rPr>
      <t xml:space="preserve"> interruptor para planta de emergencia montada en la misma, 3 x 250 A, 220 Volts, 60 Hz.</t>
    </r>
    <r>
      <rPr>
        <sz val="9"/>
        <rFont val="Arial"/>
        <family val="2"/>
      </rPr>
      <t xml:space="preserve"> o similar, incluye: conexión, pruebas, mano de obra, equipo y herramienta.</t>
    </r>
  </si>
  <si>
    <r>
      <t xml:space="preserve">Suministro e instalación de </t>
    </r>
    <r>
      <rPr>
        <b/>
        <sz val="9"/>
        <rFont val="Arial"/>
        <family val="2"/>
      </rPr>
      <t xml:space="preserve">planta eléctrica de emergencia con motor Cummins de diesel, marca Planelec modelo 033G3DO052, 52KW/66 KVA </t>
    </r>
    <r>
      <rPr>
        <sz val="9"/>
        <rFont val="Arial"/>
        <family val="2"/>
      </rPr>
      <t>en servicio de emergencia. 220/127 Volts, 3F-4H, de arranque automático, de 5 a 8 segundos para proporcionar plena carga en unidades automáticas, incluye: conexión, pruebas, mano de obra, equipo y herramienta.</t>
    </r>
  </si>
  <si>
    <r>
      <rPr>
        <b/>
        <sz val="9"/>
        <rFont val="Arial"/>
        <family val="2"/>
      </rPr>
      <t xml:space="preserve">Tablero general "GPF", (Tablero general "Policia federal") de alumbrado y distribucion NQ con zapatas principales, 3F-4H 400 A, catalogo NQ304L400 Square-D, </t>
    </r>
    <r>
      <rPr>
        <sz val="9"/>
        <rFont val="Arial"/>
        <family val="2"/>
      </rPr>
      <t>con 4 interruptores derivados trifásicos:
2 de 3 x 100
1 de 3 x 40
1 de 3 x 30
Incluye: materiales, acarreos, instalación, puntas, pruebas, mano de obra, equipo y herramienta.</t>
    </r>
  </si>
  <si>
    <r>
      <rPr>
        <b/>
        <sz val="9"/>
        <rFont val="Arial"/>
        <family val="2"/>
      </rPr>
      <t xml:space="preserve">Tablero "C" (alumbrado y contactos en edificio), de alumbrado y distribucion, tipo empotar marca Square- D. modelo NQ424AB225F, kit aislador de barra de tierra PKGTAB, </t>
    </r>
    <r>
      <rPr>
        <sz val="9"/>
        <rFont val="Arial"/>
        <family val="2"/>
      </rPr>
      <t>con 29 interruptores derivados trifásicos:
29 de 1x 20
incluye: materiales, acarreos, instalación, puntas, pruebas, mano de obra, equipo y herramienta.</t>
    </r>
  </si>
  <si>
    <r>
      <rPr>
        <b/>
        <sz val="9"/>
        <rFont val="Arial"/>
        <family val="2"/>
      </rPr>
      <t xml:space="preserve">Tablero "M" (equipos de aire en edificio), de alumbrado y distribucion, tipo empotrar, marca Square-D, modelo NQ304AB100S, </t>
    </r>
    <r>
      <rPr>
        <sz val="9"/>
        <rFont val="Arial"/>
        <family val="2"/>
      </rPr>
      <t>kit aislador de barra de tierra PKGTAB, con 11 interruptores derivados:
10 de 2 x40
incluye: materiales, acarreos, instalación, puntas, pruebas, mano de obra, equipo y herramienta.</t>
    </r>
  </si>
  <si>
    <r>
      <rPr>
        <b/>
        <sz val="9"/>
        <rFont val="Arial"/>
        <family val="2"/>
      </rPr>
      <t>Centro de carga "CM", (alumbrado y contactos de cuartos de maquinas)  QOD-4 de empotrar, 2F-3H, 120/240 V. 60A marca Square-D, NEMA 1,</t>
    </r>
    <r>
      <rPr>
        <sz val="9"/>
        <rFont val="Arial"/>
        <family val="2"/>
      </rPr>
      <t xml:space="preserve"> con 4 interruptores derivados:
4 de 1 x 15
incluye: materiales, acarreos, instalación, puntas, pruebas, mano de obra, equipo y herramienta.</t>
    </r>
  </si>
  <si>
    <t xml:space="preserve"> </t>
  </si>
  <si>
    <t>ECM-DU-11</t>
  </si>
  <si>
    <t>ECM-DU-12</t>
  </si>
  <si>
    <t>ECM-DU-13</t>
  </si>
  <si>
    <r>
      <t xml:space="preserve">Suministro y colocación de </t>
    </r>
    <r>
      <rPr>
        <b/>
        <sz val="9"/>
        <rFont val="Arial"/>
        <family val="2"/>
      </rPr>
      <t xml:space="preserve">luminario de sobreponer </t>
    </r>
    <r>
      <rPr>
        <sz val="9"/>
        <rFont val="Arial"/>
        <family val="2"/>
      </rPr>
      <t>para exteriores, leds 39W, 2126 lumenes, 5000K, multi voltaje, cuerpo escarpado de aluminio fundido a presión resistente a la corrosión, modelo TWR1 LED 1 50K MVOLT DDB, marca Lithonia Lighting. Incluye: elevación, conexión, soporteria, andamios, acarreos, mano de obra, equipo.</t>
    </r>
  </si>
  <si>
    <r>
      <t xml:space="preserve">Suministro y colocación de </t>
    </r>
    <r>
      <rPr>
        <b/>
        <sz val="9"/>
        <color indexed="64"/>
        <rFont val="Arial"/>
        <family val="2"/>
      </rPr>
      <t xml:space="preserve">cable con aislamiento THW-LS con rango de operación 600V. No. 10 </t>
    </r>
    <r>
      <rPr>
        <sz val="9"/>
        <color indexed="64"/>
        <rFont val="Arial"/>
        <family val="2"/>
      </rPr>
      <t>marca Condumex o similar, incluye: suministro de materiales, acarreos, instalación, pruebas, mano de obra, equipo y herramienta.</t>
    </r>
  </si>
  <si>
    <r>
      <t xml:space="preserve">Suministro y colocación de tubo </t>
    </r>
    <r>
      <rPr>
        <b/>
        <sz val="9"/>
        <color indexed="64"/>
        <rFont val="Arial"/>
        <family val="2"/>
      </rPr>
      <t>conduit pared gruesa galvanizada de 16mm.</t>
    </r>
    <r>
      <rPr>
        <sz val="9"/>
        <color indexed="64"/>
        <rFont val="Arial"/>
        <family val="2"/>
      </rPr>
      <t xml:space="preserve"> de diámetro, incluye: materiales, acarreos, cortes, desperdicios, instalación, mano de obra, equipo y herramienta.</t>
    </r>
  </si>
  <si>
    <r>
      <t>Suministro y colocación de</t>
    </r>
    <r>
      <rPr>
        <b/>
        <sz val="9"/>
        <color indexed="64"/>
        <rFont val="Arial"/>
        <family val="2"/>
      </rPr>
      <t xml:space="preserve"> tubo licuatite de 16 mm ø </t>
    </r>
    <r>
      <rPr>
        <sz val="9"/>
        <color indexed="64"/>
        <rFont val="Arial"/>
        <family val="2"/>
      </rPr>
      <t>para conexión eléctrica, incluye: instalación, equipo y herramienta.</t>
    </r>
  </si>
  <si>
    <r>
      <rPr>
        <b/>
        <sz val="9"/>
        <color indexed="64"/>
        <rFont val="Arial"/>
        <family val="2"/>
      </rPr>
      <t>Condulet Serie 7 ovalada, de</t>
    </r>
    <r>
      <rPr>
        <b/>
        <sz val="9"/>
        <rFont val="Arial"/>
        <family val="2"/>
      </rPr>
      <t xml:space="preserve"> 16 mm</t>
    </r>
    <r>
      <rPr>
        <b/>
        <sz val="9"/>
        <color indexed="64"/>
        <rFont val="Arial"/>
        <family val="2"/>
      </rPr>
      <t>.</t>
    </r>
    <r>
      <rPr>
        <sz val="9"/>
        <color indexed="64"/>
        <rFont val="Arial"/>
        <family val="2"/>
      </rPr>
      <t xml:space="preserve"> de diámetro, incluye: materiales, instalación, mano de obra, equipo y herramienta.</t>
    </r>
  </si>
  <si>
    <r>
      <rPr>
        <b/>
        <sz val="9"/>
        <color indexed="64"/>
        <rFont val="Arial"/>
        <family val="2"/>
      </rPr>
      <t>Juego de contra y monitor para tubería conduit p.g.g. de 16</t>
    </r>
    <r>
      <rPr>
        <b/>
        <sz val="9"/>
        <rFont val="Arial"/>
        <family val="2"/>
      </rPr>
      <t xml:space="preserve"> mm.</t>
    </r>
    <r>
      <rPr>
        <b/>
        <sz val="9"/>
        <color indexed="64"/>
        <rFont val="Arial"/>
        <family val="2"/>
      </rPr>
      <t xml:space="preserve"> </t>
    </r>
    <r>
      <rPr>
        <sz val="9"/>
        <color indexed="64"/>
        <rFont val="Arial"/>
        <family val="2"/>
      </rPr>
      <t>incluye: suministro de materiales, acarreos, instalación, mano de obra, equipo y herramienta.</t>
    </r>
  </si>
  <si>
    <r>
      <t xml:space="preserve">Suministro y colocación de </t>
    </r>
    <r>
      <rPr>
        <b/>
        <sz val="9"/>
        <color indexed="64"/>
        <rFont val="Arial"/>
        <family val="2"/>
      </rPr>
      <t xml:space="preserve">luminario de leds 146w 12,000 Lumenes 120v mod. Proteon Led Suspended High bay Cat. PTN12000l ND LP750. Mca. lithonia lighting. </t>
    </r>
    <r>
      <rPr>
        <sz val="9"/>
        <color indexed="64"/>
        <rFont val="Arial"/>
        <family val="2"/>
      </rPr>
      <t>Incluye: contacto y clavija colgante para tubo conduit flexible tipo Licuatite, conexión, soporteria, andamios, acarreos, mano de obra, equipo y herramienta.</t>
    </r>
  </si>
  <si>
    <r>
      <rPr>
        <b/>
        <sz val="9"/>
        <color indexed="64"/>
        <rFont val="Arial"/>
        <family val="2"/>
      </rPr>
      <t>Condulet Serie 7 ovalada, de 21 mm.</t>
    </r>
    <r>
      <rPr>
        <sz val="9"/>
        <color indexed="64"/>
        <rFont val="Arial"/>
        <family val="2"/>
      </rPr>
      <t xml:space="preserve"> de diámetro, incluye: materiales, instalación, mano de obra, equipo y herramienta.</t>
    </r>
  </si>
  <si>
    <r>
      <t>Suministro y colocación de</t>
    </r>
    <r>
      <rPr>
        <b/>
        <sz val="9"/>
        <color indexed="64"/>
        <rFont val="Arial"/>
        <family val="2"/>
      </rPr>
      <t xml:space="preserve"> luminaria con guarda protectora,</t>
    </r>
    <r>
      <rPr>
        <sz val="9"/>
        <color indexed="64"/>
        <rFont val="Arial"/>
        <family val="2"/>
      </rPr>
      <t xml:space="preserve"> 2x14w t8 tipo led, catalogo SLS-385 M2, sujecion con cadena, marca supralux o similar. incluye: conexión, soporteria, andamios, acarreos, mano de obra, equipo y herramienta.</t>
    </r>
  </si>
  <si>
    <r>
      <rPr>
        <b/>
        <sz val="9"/>
        <color indexed="64"/>
        <rFont val="Arial"/>
        <family val="2"/>
      </rPr>
      <t xml:space="preserve">Contacto doble en muro con protección de falla a tierra GFCI 20 Amp. 125 V. Nema 5-20R y tapa para intemperie metalica vertical  de 180w. </t>
    </r>
    <r>
      <rPr>
        <sz val="9"/>
        <color indexed="64"/>
        <rFont val="Arial"/>
        <family val="2"/>
      </rPr>
      <t xml:space="preserve">marca Levinton a 0.40 mts de altura, Incluye: un contacto dúplex polarizado, placa para contacto y todo lo necesario para su correcta instalación.
</t>
    </r>
  </si>
  <si>
    <t xml:space="preserve">ALIMENTADORES Y ARREGLO DE CABINAS, ANUNCIO TARIFARIO Y LUZ DE DESTELLO EN ZONA DE COBRO      </t>
  </si>
  <si>
    <r>
      <t xml:space="preserve">Suministro y colocación de </t>
    </r>
    <r>
      <rPr>
        <b/>
        <sz val="9"/>
        <color indexed="64"/>
        <rFont val="Arial"/>
        <family val="2"/>
      </rPr>
      <t>luminaria tipo proyector</t>
    </r>
    <r>
      <rPr>
        <sz val="9"/>
        <color indexed="64"/>
        <rFont val="Arial"/>
        <family val="2"/>
      </rPr>
      <t xml:space="preserve"> para exteriores marca Lj Iluminacion o similar mod. Q-30LED-E3 balastro de 127v. incluye: conexión, soporteria, andamios, acarreos, mano de obra, equipo y herramienta.</t>
    </r>
  </si>
  <si>
    <r>
      <t>Suministro y colocación de</t>
    </r>
    <r>
      <rPr>
        <b/>
        <sz val="9"/>
        <color indexed="64"/>
        <rFont val="Arial"/>
        <family val="2"/>
      </rPr>
      <t xml:space="preserve"> lámpara con control de destello</t>
    </r>
    <r>
      <rPr>
        <sz val="9"/>
        <color indexed="64"/>
        <rFont val="Arial"/>
        <family val="2"/>
      </rPr>
      <t xml:space="preserve"> de diodo emisor de luz (leds) mca. Semex mod. LV-2 de 20 cm. -115 volts  o similar, incluye fotocelda, acarreos, instalación, mano de obra, equipo y herramienta.
</t>
    </r>
  </si>
  <si>
    <r>
      <t>Suministro y colocación de</t>
    </r>
    <r>
      <rPr>
        <b/>
        <sz val="9"/>
        <color indexed="64"/>
        <rFont val="Arial"/>
        <family val="2"/>
      </rPr>
      <t xml:space="preserve"> luminaria tipo empotrar </t>
    </r>
    <r>
      <rPr>
        <sz val="9"/>
        <color indexed="64"/>
        <rFont val="Arial"/>
        <family val="2"/>
      </rPr>
      <t>lampara Leds de alto brillo 15W modelo TADA3-15-12LED , marca LJ Ilumination o similar. incluye: conexión, soporteria, andamios, acarreos, mano de obra, equipo y herramienta.</t>
    </r>
  </si>
  <si>
    <r>
      <rPr>
        <b/>
        <sz val="9"/>
        <color indexed="64"/>
        <rFont val="Arial"/>
        <family val="2"/>
      </rPr>
      <t>Contacto doble en muro</t>
    </r>
    <r>
      <rPr>
        <sz val="9"/>
        <color indexed="64"/>
        <rFont val="Arial"/>
        <family val="2"/>
      </rPr>
      <t xml:space="preserve"> de  180W c/u, 120V, modelo 5262 marca Leviton, color marfil o similar, incluye:  todo lo necesario para su correcta instalación.</t>
    </r>
  </si>
  <si>
    <r>
      <rPr>
        <b/>
        <sz val="9"/>
        <color indexed="64"/>
        <rFont val="Arial"/>
        <family val="2"/>
      </rPr>
      <t>Apagador sencillo</t>
    </r>
    <r>
      <rPr>
        <sz val="9"/>
        <color indexed="64"/>
        <rFont val="Arial"/>
        <family val="2"/>
      </rPr>
      <t xml:space="preserve"> modelo 5001 marca Bticino color marfil o similar a 1.20 mts. de altura, incluye todo lo necesario para su correcta instalación.</t>
    </r>
  </si>
  <si>
    <t xml:space="preserve">EQUIPOS DE PEAJE Y BARRERAS DE PASO EN ZONA DE COBRO </t>
  </si>
  <si>
    <t>SISTEMA DE TIERRAS Y PARARRAYOS DE CONJUNTO</t>
  </si>
  <si>
    <t xml:space="preserve">Suministro y colocación de luz de obstrucción. Incluye: fijación, conexiones, pruebas, mano de obra, equipo, herramienta y todo lo necesario para su correcta instalación.
</t>
  </si>
  <si>
    <t xml:space="preserve">Suministro y colocación de fotocelda para luz de obstrucción. Incluye: fijación, conexiones, pruebas, mano de obra, equipo, herramienta y todo lo necesario para su correcta instalación.
</t>
  </si>
  <si>
    <t>PARA-CON-15</t>
  </si>
  <si>
    <t>PARA-CON-16</t>
  </si>
  <si>
    <r>
      <t xml:space="preserve">Suministro y colocación de </t>
    </r>
    <r>
      <rPr>
        <b/>
        <sz val="9"/>
        <rFont val="Arial"/>
        <family val="2"/>
      </rPr>
      <t>cable con aislamiento THW-LS con rango de operación 600V. No.10 TFA,</t>
    </r>
    <r>
      <rPr>
        <sz val="9"/>
        <rFont val="Arial"/>
        <family val="2"/>
      </rPr>
      <t xml:space="preserve"> marca Condumex o similar, incluye: suministro de materiales, acarreos, instalación, pruebas, mano de obra, equipo y herramienta.</t>
    </r>
  </si>
  <si>
    <r>
      <t xml:space="preserve">Suministro y colocación de </t>
    </r>
    <r>
      <rPr>
        <b/>
        <sz val="9"/>
        <color indexed="64"/>
        <rFont val="Arial"/>
        <family val="2"/>
      </rPr>
      <t xml:space="preserve">tubo conduit pared gruesa galvanizada de 16mm. </t>
    </r>
    <r>
      <rPr>
        <sz val="9"/>
        <color indexed="64"/>
        <rFont val="Arial"/>
        <family val="2"/>
      </rPr>
      <t>de diámetro, incluye: materiales, acarreos, cortes, desperdicios, instalación, mano de obra, equipo y herramienta.</t>
    </r>
  </si>
  <si>
    <r>
      <rPr>
        <b/>
        <sz val="9"/>
        <color indexed="64"/>
        <rFont val="Arial"/>
        <family val="2"/>
      </rPr>
      <t>Juego de contra y monitor</t>
    </r>
    <r>
      <rPr>
        <sz val="9"/>
        <color indexed="64"/>
        <rFont val="Arial"/>
        <family val="2"/>
      </rPr>
      <t xml:space="preserve"> para tubería conduit p.g.g. de 21 mm, incluye: suministro de materiales, acarreos, instalación, mano de obra, equipo y herramienta.</t>
    </r>
  </si>
  <si>
    <r>
      <rPr>
        <b/>
        <sz val="9"/>
        <color indexed="64"/>
        <rFont val="Arial"/>
        <family val="2"/>
      </rPr>
      <t>Juego de contra y monitor</t>
    </r>
    <r>
      <rPr>
        <sz val="9"/>
        <color indexed="64"/>
        <rFont val="Arial"/>
        <family val="2"/>
      </rPr>
      <t xml:space="preserve"> para tubería conduit p.g.g. de 16 mm, incluye: suministro de materiales, acarreos, instalación, mano de obra, equipo y herramienta.</t>
    </r>
  </si>
  <si>
    <t>PEAJE-ZC-10</t>
  </si>
  <si>
    <t>PEAJE-ZC-11</t>
  </si>
  <si>
    <t>PEAJE-ZC-12</t>
  </si>
  <si>
    <t>PEAJE-ZC-13</t>
  </si>
  <si>
    <r>
      <t>Suministro y colocación de</t>
    </r>
    <r>
      <rPr>
        <sz val="9"/>
        <color indexed="64"/>
        <rFont val="Arial"/>
        <family val="2"/>
      </rPr>
      <t xml:space="preserve"> tubo conduit pared gruesa galvanizada de 21mm. de diámetro, incluye: materiales, acarreos, cortes, desperdicios, instalación, mano de obra, equipo y herramienta.</t>
    </r>
  </si>
  <si>
    <t>Juego de contra y monitor para tubería conduit p.g.g. de 21 mm,  incluye: suministro de materiales, acarreos, instalación, mano de obra, equipo y herramienta.</t>
  </si>
  <si>
    <r>
      <t xml:space="preserve">Suministro y colocación de </t>
    </r>
    <r>
      <rPr>
        <sz val="9"/>
        <color indexed="64"/>
        <rFont val="Arial"/>
        <family val="2"/>
      </rPr>
      <t>salidas para semáforo en marquesina, Incluye: colocación, conexión y ajustes.</t>
    </r>
  </si>
  <si>
    <t xml:space="preserve">ALIMENTACION A SEMAFOROS
 ZONA DE COBRO </t>
  </si>
  <si>
    <r>
      <t xml:space="preserve">Suministro y colocación de </t>
    </r>
    <r>
      <rPr>
        <b/>
        <sz val="9"/>
        <color indexed="64"/>
        <rFont val="Arial"/>
        <family val="2"/>
      </rPr>
      <t xml:space="preserve">cable con aislamiento THW-LS con rango de operación 600V. No.6 </t>
    </r>
    <r>
      <rPr>
        <sz val="9"/>
        <color indexed="64"/>
        <rFont val="Arial"/>
        <family val="2"/>
      </rPr>
      <t>marca Condumex o similar, incluye: suministro de materiales, acarreos, instalación, pruebas, mano de obra, equipo y herramienta.</t>
    </r>
  </si>
  <si>
    <t>Suministro y colocación de cable de cobre desnudo. No. 10d marca Condumex o similar, incluye: suministro de materiales, acarreos, instalación, pruebas, mano de obra, equipo y herramienta.</t>
  </si>
  <si>
    <t>Suministro y colocación de tubo conduit pared gruesa galvanizada de 27mm. de diámetro, incluye: materiales, acarreos, cortes, desperdicios, instalación, mano de obra, equipo y herramienta.</t>
  </si>
  <si>
    <t>Suministro y colocación de tubo conduit pared gruesa galvanizada de 35mm. de diámetro, incluye: materiales, acarreos, cortes, desperdicios, instalación, mano de obra, equipo y herramienta.</t>
  </si>
  <si>
    <t>SEM-ZC-01</t>
  </si>
  <si>
    <t>SEM-ZC-02</t>
  </si>
  <si>
    <t>SEM-ZC-03</t>
  </si>
  <si>
    <t>SEM-ZC-04</t>
  </si>
  <si>
    <t>SEM-ZC-05</t>
  </si>
  <si>
    <t>SEM-ZC-06</t>
  </si>
  <si>
    <t>SEM-ZC-07</t>
  </si>
  <si>
    <t>SEM-ZC-08</t>
  </si>
  <si>
    <t>Suministro y colocación de tubo Licuatite de 16 mm ø para conexión eléctrica, incluye: instalación, equipo y herramienta.</t>
  </si>
  <si>
    <t>Suministro y colocación de tubo Licuatite de 27 mm ø para conexión eléctrica, incluye: instalación, equipo y herramienta.</t>
  </si>
  <si>
    <t>Suministro y colocación de tubo Licuatite de 21 mm ø para conexión eléctrica, incluye: instalación, equipo y herramienta.</t>
  </si>
  <si>
    <t>SEM-ZC-09</t>
  </si>
  <si>
    <t>SEM-ZC-10</t>
  </si>
  <si>
    <t>SEM-ZC-11</t>
  </si>
  <si>
    <t>Suministro y colocación de caja tipo condulet serie ovalada 16mm, incluye: materiales, instalación, mano de obra, equipo y herramienta.</t>
  </si>
  <si>
    <t>Suministro y colocación de caja tipo condulet serie ovalada 21mm, incluye: materiales, instalación, mano de obra, equipo y herramienta.</t>
  </si>
  <si>
    <t>Suministro y colocación de caja tipo condulet serie ovalada 27mm, incluye: materiales, instalación, mano de obra, equipo y herramienta.</t>
  </si>
  <si>
    <t>SEM-ZC-12</t>
  </si>
  <si>
    <t>SEM-ZC-13</t>
  </si>
  <si>
    <t>SEM-ZC-14</t>
  </si>
  <si>
    <t>Juego de contra y monitor para tubería conduit p.g.g. de 16 mm,  incluye: suministro de materiales, acarreos, instalación, mano de obra, equipo y herramienta.</t>
  </si>
  <si>
    <t>Juego de contra y monitor para tubería conduit p.g.g. de 27 mm,  incluye: suministro de materiales, acarreos, instalación, mano de obra, equipo y herramienta.</t>
  </si>
  <si>
    <t>SEM-ZC-15</t>
  </si>
  <si>
    <t>SEM-ZC-16</t>
  </si>
  <si>
    <t>SEM-ZC-17</t>
  </si>
  <si>
    <t>SEM-ZC-18</t>
  </si>
  <si>
    <r>
      <rPr>
        <b/>
        <sz val="9"/>
        <rFont val="Arial"/>
        <family val="2"/>
      </rPr>
      <t xml:space="preserve">Tablero general de distribución "G",(Tablero general San Martin), autosoportado QDLOGIC, seccion conbinados, 3F-4H 600V, 1600A, marca SQUARE-D, </t>
    </r>
    <r>
      <rPr>
        <sz val="9"/>
        <rFont val="Arial"/>
        <family val="2"/>
      </rPr>
      <t>con 8 interruptores derivados trifasicos: 
2 de 3P x 40A (HDA-36040) 
2 de 3P x 50A (HDA-36050)
1 de 3P x 100A (HDA-36100)
1 de 3P x 125A (HDA-36125)
2 de 3P x 500A (MGA-36500)  
Incluye: materiales, acarreos, suministro, instalación, puntas, pruebas, mano de obra, equipo y herramienta.</t>
    </r>
  </si>
  <si>
    <t>1   (14*NOV*2014)</t>
  </si>
  <si>
    <t>ALUM-PFP-09</t>
  </si>
  <si>
    <t>ALUM-PFP-20</t>
  </si>
  <si>
    <t>CNOR-PFP-01</t>
  </si>
  <si>
    <t>CNOR-PFP-02</t>
  </si>
  <si>
    <t>CNOR-PFP-03</t>
  </si>
  <si>
    <t>CNOR-PFP-04</t>
  </si>
  <si>
    <t>CNOR-PFP-05</t>
  </si>
  <si>
    <t>CNOR-PFP-06</t>
  </si>
  <si>
    <t>CNOR-PFP-07</t>
  </si>
  <si>
    <t>CNOR-PFP-08</t>
  </si>
  <si>
    <t>CNOR-PFP-09</t>
  </si>
  <si>
    <t>CNOR-PFP-10</t>
  </si>
  <si>
    <t>CNOR-PFP-11</t>
  </si>
  <si>
    <t>CNOR-PFP-12</t>
  </si>
  <si>
    <t>CNOR-PFP-13</t>
  </si>
  <si>
    <t>CNOR-PFP-14</t>
  </si>
  <si>
    <t>CNOR-PFP-15</t>
  </si>
  <si>
    <t>CNOR-PFP-16</t>
  </si>
  <si>
    <t>ACU-ZC-01</t>
  </si>
  <si>
    <t>ACU-ZC-02</t>
  </si>
  <si>
    <t>ACU-ZC-03</t>
  </si>
  <si>
    <t>ACU-ZC-04</t>
  </si>
  <si>
    <t>ACU-ZC-05</t>
  </si>
  <si>
    <t>ACU-ZC-06</t>
  </si>
  <si>
    <t>ACU-ZC-07</t>
  </si>
  <si>
    <t>ACU-ZC-08</t>
  </si>
  <si>
    <t>ACU-ZC-09</t>
  </si>
  <si>
    <t>ACU-ZC-10</t>
  </si>
  <si>
    <t>ACU-ZC-11</t>
  </si>
  <si>
    <t>ACPG-ZC-01</t>
  </si>
  <si>
    <t>ACPG-ZC-02</t>
  </si>
  <si>
    <t>ACPG-ZC-03</t>
  </si>
  <si>
    <t>ACPG-ZC-04</t>
  </si>
  <si>
    <t>ACPG-ZC-05</t>
  </si>
  <si>
    <t>ACPG-ZC-06</t>
  </si>
  <si>
    <t>ACPG-ZC-07</t>
  </si>
  <si>
    <t>ACPG-ZC-08</t>
  </si>
  <si>
    <t>ACPG-ZC-09</t>
  </si>
  <si>
    <t>ACPG-ZC-10</t>
  </si>
  <si>
    <t>ACPG-ZC-11</t>
  </si>
  <si>
    <t>ACPG-ZC-12</t>
  </si>
  <si>
    <t>ACPG-ZC-13</t>
  </si>
  <si>
    <t>ACPG-ZC-14</t>
  </si>
  <si>
    <t>ALPUB-PCU-01</t>
  </si>
  <si>
    <t>ALPUB-PCU-02</t>
  </si>
  <si>
    <t>ALPUB-PCU-03</t>
  </si>
  <si>
    <t>ALPUB-PCU-04</t>
  </si>
  <si>
    <t>ALPUB-PCU-05</t>
  </si>
  <si>
    <t>ALPUB-PCU-06</t>
  </si>
  <si>
    <t>ALPUB-PCU-07</t>
  </si>
  <si>
    <t>ALPUB-PCU-08</t>
  </si>
  <si>
    <t>ALPUB-PCU-09</t>
  </si>
  <si>
    <t>ALPUB-PCU-10</t>
  </si>
  <si>
    <t>ALPUB-PCU-11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</si>
</sst>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Red]#,##0.00"/>
  </numFmts>
  <fonts count="51" x14ac:knownFonts="1">
    <font>
      <sz val="10"/>
      <color indexed="64"/>
      <name val="Arial"/>
    </font>
    <font>
      <sz val="10"/>
      <color indexed="64"/>
      <name val="Arial"/>
      <family val="2"/>
    </font>
    <font>
      <b/>
      <sz val="18"/>
      <name val="Arial"/>
      <family val="2"/>
    </font>
    <font>
      <sz val="16"/>
      <name val="Arial"/>
      <family val="2"/>
    </font>
    <font>
      <b/>
      <sz val="16"/>
      <name val="Arial"/>
      <family val="2"/>
    </font>
    <font>
      <b/>
      <sz val="12"/>
      <color indexed="23"/>
      <name val="Arial"/>
      <family val="2"/>
    </font>
    <font>
      <sz val="8"/>
      <name val="Arial"/>
      <family val="2"/>
    </font>
    <font>
      <sz val="9"/>
      <name val="Arial"/>
      <family val="2"/>
    </font>
    <font>
      <b/>
      <sz val="9"/>
      <name val="Arial"/>
      <family val="2"/>
    </font>
    <font>
      <sz val="10"/>
      <name val="Arial"/>
      <family val="2"/>
    </font>
    <font>
      <b/>
      <sz val="8"/>
      <name val="Arial"/>
      <family val="2"/>
    </font>
    <font>
      <sz val="10"/>
      <color rgb="FFFF0000"/>
      <name val="Arial"/>
      <family val="2"/>
    </font>
    <font>
      <sz val="14"/>
      <color indexed="64"/>
      <name val="Arial"/>
      <family val="2"/>
    </font>
    <font>
      <sz val="9"/>
      <color indexed="64"/>
      <name val="Arial"/>
      <family val="2"/>
    </font>
    <font>
      <b/>
      <sz val="8"/>
      <color indexed="64"/>
      <name val="Arial"/>
      <family val="2"/>
    </font>
    <font>
      <sz val="9"/>
      <color indexed="64"/>
      <name val="Arial Narrow"/>
      <family val="2"/>
    </font>
    <font>
      <sz val="10"/>
      <color indexed="64"/>
      <name val="Calibri"/>
      <family val="2"/>
      <scheme val="minor"/>
    </font>
    <font>
      <sz val="12"/>
      <name val="Calibri"/>
      <family val="2"/>
      <scheme val="minor"/>
    </font>
    <font>
      <sz val="10"/>
      <name val="Calibri"/>
      <family val="2"/>
      <scheme val="minor"/>
    </font>
    <font>
      <sz val="11"/>
      <name val="Calibri"/>
      <family val="2"/>
      <scheme val="minor"/>
    </font>
    <font>
      <sz val="13"/>
      <name val="Calibri"/>
      <family val="2"/>
      <scheme val="minor"/>
    </font>
    <font>
      <sz val="8"/>
      <name val="Calibri"/>
      <family val="2"/>
      <scheme val="minor"/>
    </font>
    <font>
      <sz val="9"/>
      <name val="Calibri"/>
      <family val="2"/>
      <scheme val="minor"/>
    </font>
    <font>
      <sz val="11"/>
      <color indexed="64"/>
      <name val="Calibri"/>
      <family val="2"/>
      <scheme val="minor"/>
    </font>
    <font>
      <sz val="14"/>
      <color indexed="64"/>
      <name val="Calibri"/>
      <family val="2"/>
      <scheme val="minor"/>
    </font>
    <font>
      <b/>
      <sz val="6.5"/>
      <color indexed="23"/>
      <name val="Calibri"/>
      <family val="2"/>
      <scheme val="minor"/>
    </font>
    <font>
      <sz val="9"/>
      <name val="Arial"/>
      <family val="2"/>
    </font>
    <font>
      <b/>
      <sz val="11"/>
      <name val="Bookman Old Style"/>
      <family val="1"/>
    </font>
    <font>
      <sz val="14"/>
      <name val="Arial"/>
      <family val="2"/>
    </font>
    <font>
      <sz val="8"/>
      <name val="Bookman Old Style"/>
      <family val="1"/>
    </font>
    <font>
      <sz val="8.6"/>
      <color indexed="64"/>
      <name val="Arial"/>
      <family val="2"/>
    </font>
    <font>
      <b/>
      <sz val="8.6"/>
      <color indexed="64"/>
      <name val="Arial"/>
      <family val="2"/>
    </font>
    <font>
      <sz val="8.6"/>
      <color indexed="64"/>
      <name val="Arial Narrow"/>
      <family val="2"/>
    </font>
    <font>
      <sz val="8.6"/>
      <name val="Arial"/>
      <family val="2"/>
    </font>
    <font>
      <b/>
      <sz val="8"/>
      <color rgb="FFFF0000"/>
      <name val="Bookman Old Style"/>
      <family val="1"/>
    </font>
    <font>
      <b/>
      <sz val="14"/>
      <color rgb="FFFF0000"/>
      <name val="Arial"/>
      <family val="2"/>
    </font>
    <font>
      <sz val="12"/>
      <color indexed="64"/>
      <name val="Arial"/>
      <family val="2"/>
    </font>
    <font>
      <b/>
      <sz val="8"/>
      <name val="Bookman Old Style"/>
      <family val="1"/>
    </font>
    <font>
      <b/>
      <sz val="12"/>
      <color indexed="64"/>
      <name val="Arial"/>
      <family val="2"/>
    </font>
    <font>
      <sz val="8"/>
      <color indexed="64"/>
      <name val="Arial"/>
      <family val="2"/>
    </font>
    <font>
      <b/>
      <sz val="11"/>
      <color indexed="64"/>
      <name val="Arial"/>
      <family val="2"/>
    </font>
    <font>
      <b/>
      <sz val="9"/>
      <color indexed="64"/>
      <name val="Arial"/>
      <family val="2"/>
    </font>
    <font>
      <b/>
      <sz val="11"/>
      <name val="Arial"/>
      <family val="2"/>
    </font>
    <font>
      <b/>
      <sz val="10"/>
      <name val="Arial"/>
      <family val="2"/>
    </font>
    <font>
      <sz val="11"/>
      <color theme="1"/>
      <name val="Calibri"/>
      <family val="2"/>
    </font>
    <font>
      <b/>
      <sz val="10"/>
      <color indexed="64"/>
      <name val="Arial"/>
      <family val="2"/>
    </font>
    <font>
      <sz val="9"/>
      <color indexed="8"/>
      <name val="Arial"/>
      <family val="2"/>
    </font>
    <font>
      <sz val="9"/>
      <color indexed="10"/>
      <name val="Arial"/>
      <family val="2"/>
    </font>
    <font>
      <sz val="9"/>
      <color theme="1"/>
      <name val="Arial"/>
      <family val="2"/>
    </font>
    <font>
      <sz val="8"/>
      <color theme="1"/>
      <name val="Arial"/>
      <family val="2"/>
    </font>
    <font>
      <sz val="11"/>
      <color theme="1"/>
      <name val="Arial"/>
      <family val="2"/>
    </font>
  </fonts>
  <fills count="8">
    <fill>
      <patternFill patternType="none"/>
    </fill>
    <fill>
      <patternFill patternType="gray125"/>
    </fill>
    <fill>
      <patternFill patternType="solid">
        <fgColor theme="2" tint="-0.49998474074526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s>
  <borders count="26">
    <border>
      <left/>
      <right/>
      <top/>
      <bottom/>
      <diagonal/>
    </border>
    <border>
      <left/>
      <right style="double">
        <color indexed="64"/>
      </right>
      <top/>
      <bottom/>
      <diagonal/>
    </border>
    <border>
      <left style="double">
        <color indexed="64"/>
      </left>
      <right/>
      <top/>
      <bottom/>
      <diagonal/>
    </border>
    <border>
      <left/>
      <right/>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9" fillId="0" borderId="0"/>
  </cellStyleXfs>
  <cellXfs count="232">
    <xf numFmtId="0" fontId="0" fillId="0" borderId="0" xfId="0"/>
    <xf numFmtId="0" fontId="11" fillId="0" borderId="0" xfId="0" applyFont="1"/>
    <xf numFmtId="0" fontId="0" fillId="2" borderId="0" xfId="0" applyFill="1"/>
    <xf numFmtId="0" fontId="1" fillId="0" borderId="0" xfId="0" applyFont="1"/>
    <xf numFmtId="0" fontId="12" fillId="0" borderId="0" xfId="0" applyFont="1"/>
    <xf numFmtId="0" fontId="0" fillId="3" borderId="0" xfId="0" applyFill="1"/>
    <xf numFmtId="0" fontId="0" fillId="4" borderId="0" xfId="0" applyFill="1"/>
    <xf numFmtId="0" fontId="0" fillId="0" borderId="0" xfId="0" applyFill="1"/>
    <xf numFmtId="0" fontId="0" fillId="5" borderId="0" xfId="0" applyFill="1"/>
    <xf numFmtId="0" fontId="1" fillId="0" borderId="0" xfId="0" applyFont="1" applyFill="1"/>
    <xf numFmtId="0" fontId="9" fillId="0" borderId="0" xfId="1" applyFont="1" applyFill="1" applyBorder="1" applyAlignment="1"/>
    <xf numFmtId="0" fontId="1" fillId="0" borderId="0" xfId="1" applyBorder="1" applyAlignment="1"/>
    <xf numFmtId="0" fontId="1" fillId="0" borderId="0" xfId="1"/>
    <xf numFmtId="0" fontId="1" fillId="0" borderId="0" xfId="1" applyBorder="1"/>
    <xf numFmtId="0" fontId="9" fillId="0" borderId="0" xfId="1" applyFont="1" applyBorder="1" applyAlignment="1"/>
    <xf numFmtId="0" fontId="9" fillId="0" borderId="0" xfId="1" applyFont="1" applyBorder="1"/>
    <xf numFmtId="49" fontId="5" fillId="0" borderId="0" xfId="1" applyNumberFormat="1" applyFont="1" applyBorder="1" applyAlignment="1">
      <alignment horizontal="center" vertical="center"/>
    </xf>
    <xf numFmtId="0" fontId="9" fillId="0" borderId="0" xfId="1" applyFont="1" applyAlignment="1"/>
    <xf numFmtId="0" fontId="4" fillId="0" borderId="0" xfId="1" applyFont="1" applyBorder="1" applyAlignment="1">
      <alignment horizontal="center" vertical="center" wrapText="1"/>
    </xf>
    <xf numFmtId="0" fontId="3" fillId="0" borderId="0" xfId="1" applyFont="1" applyAlignment="1"/>
    <xf numFmtId="0" fontId="1" fillId="0" borderId="0" xfId="1" applyFont="1"/>
    <xf numFmtId="0" fontId="0" fillId="6" borderId="0" xfId="0" applyFill="1"/>
    <xf numFmtId="0" fontId="1" fillId="6" borderId="0" xfId="0" applyFont="1" applyFill="1"/>
    <xf numFmtId="0" fontId="2" fillId="0" borderId="0" xfId="1" applyFont="1" applyBorder="1" applyAlignment="1">
      <alignment horizontal="center" vertical="center" wrapText="1"/>
    </xf>
    <xf numFmtId="0" fontId="28" fillId="0" borderId="0" xfId="1" applyFont="1" applyBorder="1" applyAlignment="1">
      <alignment horizontal="center" vertical="center" wrapText="1"/>
    </xf>
    <xf numFmtId="0" fontId="30" fillId="7" borderId="0" xfId="0" applyFont="1" applyFill="1"/>
    <xf numFmtId="0" fontId="13" fillId="7" borderId="0" xfId="0" applyFont="1" applyFill="1"/>
    <xf numFmtId="0" fontId="1" fillId="7" borderId="0" xfId="0" applyFont="1" applyFill="1"/>
    <xf numFmtId="0" fontId="0" fillId="7" borderId="0" xfId="0" applyFill="1"/>
    <xf numFmtId="0" fontId="16" fillId="7" borderId="0" xfId="0" applyFont="1" applyFill="1" applyBorder="1"/>
    <xf numFmtId="0" fontId="16" fillId="7" borderId="0" xfId="0" applyFont="1" applyFill="1" applyBorder="1" applyAlignment="1">
      <alignment horizontal="center" vertical="center"/>
    </xf>
    <xf numFmtId="0" fontId="23" fillId="7" borderId="0" xfId="0" applyFont="1" applyFill="1" applyBorder="1" applyAlignment="1">
      <alignment horizontal="center" vertical="center"/>
    </xf>
    <xf numFmtId="0" fontId="31" fillId="7" borderId="8" xfId="0" applyFont="1" applyFill="1" applyBorder="1" applyAlignment="1">
      <alignment horizontal="center"/>
    </xf>
    <xf numFmtId="0" fontId="13" fillId="7" borderId="4" xfId="0" applyFont="1" applyFill="1" applyBorder="1" applyAlignment="1"/>
    <xf numFmtId="0" fontId="24" fillId="7" borderId="0" xfId="0" applyFont="1" applyFill="1" applyBorder="1" applyAlignment="1"/>
    <xf numFmtId="0" fontId="16" fillId="7" borderId="0" xfId="0" applyFont="1" applyFill="1" applyBorder="1" applyAlignment="1"/>
    <xf numFmtId="0" fontId="30" fillId="7" borderId="2" xfId="0" applyFont="1" applyFill="1" applyBorder="1" applyAlignment="1"/>
    <xf numFmtId="0" fontId="13" fillId="7" borderId="0" xfId="0" applyFont="1" applyFill="1" applyAlignment="1"/>
    <xf numFmtId="0" fontId="25" fillId="7" borderId="0" xfId="0" applyFont="1" applyFill="1" applyBorder="1" applyAlignment="1"/>
    <xf numFmtId="0" fontId="16" fillId="7" borderId="0" xfId="0" applyFont="1" applyFill="1"/>
    <xf numFmtId="0" fontId="17" fillId="7" borderId="0" xfId="0" applyFont="1" applyFill="1" applyBorder="1" applyAlignment="1">
      <alignment vertical="center"/>
    </xf>
    <xf numFmtId="0" fontId="18" fillId="7" borderId="0" xfId="0" applyFont="1" applyFill="1" applyBorder="1" applyAlignment="1">
      <alignment horizontal="center" vertical="center"/>
    </xf>
    <xf numFmtId="0" fontId="18" fillId="7" borderId="0" xfId="0" applyFont="1" applyFill="1" applyBorder="1" applyAlignment="1"/>
    <xf numFmtId="0" fontId="32" fillId="7" borderId="2" xfId="0" applyFont="1" applyFill="1" applyBorder="1" applyAlignment="1"/>
    <xf numFmtId="0" fontId="19" fillId="7" borderId="0" xfId="0" applyFont="1" applyFill="1" applyBorder="1" applyAlignment="1">
      <alignment vertical="center"/>
    </xf>
    <xf numFmtId="0" fontId="20" fillId="7" borderId="0" xfId="0" applyFont="1" applyFill="1" applyBorder="1" applyAlignment="1">
      <alignment vertical="center"/>
    </xf>
    <xf numFmtId="0" fontId="19" fillId="7" borderId="0" xfId="0" applyFont="1" applyFill="1" applyBorder="1" applyAlignment="1">
      <alignment horizontal="center" vertical="center"/>
    </xf>
    <xf numFmtId="0" fontId="15" fillId="7" borderId="0" xfId="0" applyFont="1" applyFill="1" applyAlignment="1"/>
    <xf numFmtId="0" fontId="19" fillId="7" borderId="0" xfId="0" applyFont="1" applyFill="1" applyBorder="1" applyAlignment="1"/>
    <xf numFmtId="0" fontId="19" fillId="7" borderId="0" xfId="0" applyFont="1" applyFill="1" applyBorder="1"/>
    <xf numFmtId="0" fontId="31" fillId="7" borderId="2" xfId="1" applyFont="1" applyFill="1" applyBorder="1"/>
    <xf numFmtId="0" fontId="13" fillId="7" borderId="0" xfId="0" applyFont="1" applyFill="1" applyBorder="1"/>
    <xf numFmtId="0" fontId="18" fillId="7" borderId="0" xfId="0" applyFont="1" applyFill="1"/>
    <xf numFmtId="0" fontId="18" fillId="7" borderId="0" xfId="0" applyFont="1" applyFill="1" applyBorder="1" applyAlignment="1">
      <alignment horizontal="center"/>
    </xf>
    <xf numFmtId="0" fontId="13" fillId="7" borderId="0" xfId="0" applyFont="1" applyFill="1" applyBorder="1" applyAlignment="1"/>
    <xf numFmtId="0" fontId="31" fillId="7" borderId="13" xfId="1" applyFont="1" applyFill="1" applyBorder="1"/>
    <xf numFmtId="0" fontId="13" fillId="7" borderId="3" xfId="0" applyFont="1" applyFill="1" applyBorder="1"/>
    <xf numFmtId="0" fontId="21" fillId="7" borderId="0" xfId="0" applyFont="1" applyFill="1" applyBorder="1"/>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4" fontId="8" fillId="7" borderId="6" xfId="0" applyNumberFormat="1" applyFont="1" applyFill="1" applyBorder="1" applyAlignment="1">
      <alignment horizontal="center" vertical="center"/>
    </xf>
    <xf numFmtId="0" fontId="8" fillId="7" borderId="11" xfId="0" applyFont="1" applyFill="1" applyBorder="1" applyAlignment="1">
      <alignment horizontal="center" vertical="center"/>
    </xf>
    <xf numFmtId="0" fontId="7" fillId="7" borderId="0" xfId="0" applyFont="1" applyFill="1" applyBorder="1"/>
    <xf numFmtId="0" fontId="22" fillId="7" borderId="0" xfId="0" applyFont="1" applyFill="1" applyBorder="1"/>
    <xf numFmtId="0" fontId="22" fillId="7" borderId="0" xfId="0" applyFont="1" applyFill="1" applyBorder="1" applyAlignment="1">
      <alignment horizontal="center" vertical="center"/>
    </xf>
    <xf numFmtId="0" fontId="7" fillId="7" borderId="0" xfId="0" applyFont="1" applyFill="1"/>
    <xf numFmtId="49" fontId="14" fillId="7" borderId="9" xfId="0" applyNumberFormat="1" applyFont="1" applyFill="1" applyBorder="1" applyAlignment="1">
      <alignment vertical="top"/>
    </xf>
    <xf numFmtId="0" fontId="38" fillId="7" borderId="9" xfId="0" applyFont="1" applyFill="1" applyBorder="1" applyAlignment="1">
      <alignment horizontal="center" vertical="top" wrapText="1"/>
    </xf>
    <xf numFmtId="0" fontId="14" fillId="7" borderId="9" xfId="0" applyFont="1" applyFill="1" applyBorder="1" applyAlignment="1">
      <alignment horizontal="center" vertical="top"/>
    </xf>
    <xf numFmtId="4" fontId="14" fillId="7" borderId="9" xfId="0" applyNumberFormat="1" applyFont="1" applyFill="1" applyBorder="1" applyAlignment="1">
      <alignment horizontal="center" vertical="top"/>
    </xf>
    <xf numFmtId="164" fontId="14" fillId="7" borderId="9" xfId="0" applyNumberFormat="1" applyFont="1" applyFill="1" applyBorder="1" applyAlignment="1">
      <alignment horizontal="center" vertical="top"/>
    </xf>
    <xf numFmtId="164" fontId="39" fillId="7" borderId="9" xfId="0" applyNumberFormat="1" applyFont="1" applyFill="1" applyBorder="1" applyAlignment="1">
      <alignment horizontal="right" vertical="top"/>
    </xf>
    <xf numFmtId="0" fontId="14" fillId="7" borderId="0" xfId="0" applyFont="1" applyFill="1" applyBorder="1" applyAlignment="1">
      <alignment horizontal="center" vertical="top"/>
    </xf>
    <xf numFmtId="4" fontId="14" fillId="7" borderId="0" xfId="0" applyNumberFormat="1" applyFont="1" applyFill="1" applyBorder="1" applyAlignment="1">
      <alignment horizontal="center" vertical="top"/>
    </xf>
    <xf numFmtId="164" fontId="14" fillId="7" borderId="0" xfId="0" applyNumberFormat="1" applyFont="1" applyFill="1" applyBorder="1" applyAlignment="1">
      <alignment horizontal="center" vertical="top"/>
    </xf>
    <xf numFmtId="164" fontId="14" fillId="7" borderId="0" xfId="0" applyNumberFormat="1" applyFont="1" applyFill="1" applyBorder="1" applyAlignment="1">
      <alignment horizontal="right" vertical="top"/>
    </xf>
    <xf numFmtId="0" fontId="40" fillId="7" borderId="0" xfId="2" applyFont="1" applyFill="1" applyBorder="1" applyAlignment="1">
      <alignment horizontal="center" vertical="center"/>
    </xf>
    <xf numFmtId="49" fontId="41" fillId="7" borderId="9" xfId="0" applyNumberFormat="1" applyFont="1" applyFill="1" applyBorder="1" applyAlignment="1">
      <alignment vertical="top"/>
    </xf>
    <xf numFmtId="0" fontId="40" fillId="7" borderId="9" xfId="0" applyFont="1" applyFill="1" applyBorder="1" applyAlignment="1">
      <alignment horizontal="center" vertical="center" wrapText="1"/>
    </xf>
    <xf numFmtId="0" fontId="41" fillId="7" borderId="9" xfId="0" applyFont="1" applyFill="1" applyBorder="1" applyAlignment="1">
      <alignment horizontal="center" vertical="top"/>
    </xf>
    <xf numFmtId="4" fontId="41" fillId="7" borderId="9" xfId="0" applyNumberFormat="1" applyFont="1" applyFill="1" applyBorder="1" applyAlignment="1">
      <alignment horizontal="center" vertical="top"/>
    </xf>
    <xf numFmtId="0" fontId="0" fillId="7" borderId="0" xfId="0" applyFill="1" applyBorder="1"/>
    <xf numFmtId="49" fontId="13" fillId="7" borderId="9" xfId="0" applyNumberFormat="1" applyFont="1" applyFill="1" applyBorder="1" applyAlignment="1">
      <alignment horizontal="left" vertical="top"/>
    </xf>
    <xf numFmtId="0" fontId="13" fillId="7" borderId="9" xfId="0" applyFont="1" applyFill="1" applyBorder="1" applyAlignment="1">
      <alignment horizontal="justify" vertical="top" wrapText="1"/>
    </xf>
    <xf numFmtId="0" fontId="1" fillId="7" borderId="9" xfId="0" applyFont="1" applyFill="1" applyBorder="1" applyAlignment="1">
      <alignment horizontal="center" vertical="top"/>
    </xf>
    <xf numFmtId="4" fontId="1" fillId="7" borderId="9" xfId="0" applyNumberFormat="1" applyFont="1" applyFill="1" applyBorder="1" applyAlignment="1">
      <alignment horizontal="center" vertical="top"/>
    </xf>
    <xf numFmtId="164" fontId="1" fillId="7" borderId="9" xfId="0" applyNumberFormat="1" applyFont="1" applyFill="1" applyBorder="1" applyAlignment="1">
      <alignment horizontal="center" vertical="top"/>
    </xf>
    <xf numFmtId="164" fontId="1" fillId="7" borderId="14" xfId="0" applyNumberFormat="1" applyFont="1" applyFill="1" applyBorder="1" applyAlignment="1">
      <alignment horizontal="right" vertical="top"/>
    </xf>
    <xf numFmtId="0" fontId="0" fillId="7" borderId="0" xfId="0" applyFill="1" applyAlignment="1">
      <alignment vertical="center"/>
    </xf>
    <xf numFmtId="0" fontId="13" fillId="7" borderId="0" xfId="0" applyFont="1" applyFill="1" applyBorder="1" applyAlignment="1">
      <alignment horizontal="center" vertical="center"/>
    </xf>
    <xf numFmtId="4" fontId="13" fillId="7" borderId="0" xfId="0" applyNumberFormat="1" applyFont="1" applyFill="1" applyBorder="1" applyAlignment="1">
      <alignment horizontal="center" vertical="top"/>
    </xf>
    <xf numFmtId="164" fontId="13" fillId="7" borderId="0" xfId="0" applyNumberFormat="1" applyFont="1" applyFill="1" applyBorder="1" applyAlignment="1">
      <alignment horizontal="center" vertical="top"/>
    </xf>
    <xf numFmtId="164" fontId="13" fillId="7" borderId="0" xfId="0" applyNumberFormat="1" applyFont="1" applyFill="1" applyBorder="1" applyAlignment="1">
      <alignment horizontal="right" vertical="top"/>
    </xf>
    <xf numFmtId="0" fontId="13" fillId="7" borderId="0" xfId="2" applyFont="1" applyFill="1" applyBorder="1" applyAlignment="1">
      <alignment horizontal="center" vertical="top"/>
    </xf>
    <xf numFmtId="0" fontId="13" fillId="7" borderId="0" xfId="3" applyFont="1" applyFill="1" applyBorder="1" applyAlignment="1">
      <alignment horizontal="center" vertical="top"/>
    </xf>
    <xf numFmtId="0" fontId="13" fillId="7" borderId="0" xfId="2" applyFont="1" applyFill="1" applyBorder="1" applyAlignment="1">
      <alignment horizontal="left" vertical="top"/>
    </xf>
    <xf numFmtId="0" fontId="0" fillId="7" borderId="14" xfId="0" applyFill="1" applyBorder="1"/>
    <xf numFmtId="0" fontId="13" fillId="7" borderId="0" xfId="0" applyFont="1" applyFill="1" applyBorder="1" applyAlignment="1">
      <alignment horizontal="center" vertical="top"/>
    </xf>
    <xf numFmtId="0" fontId="13" fillId="7" borderId="0" xfId="2" applyFont="1" applyFill="1" applyBorder="1" applyAlignment="1">
      <alignment horizontal="justify" vertical="top"/>
    </xf>
    <xf numFmtId="164" fontId="13" fillId="7" borderId="9" xfId="0" applyNumberFormat="1" applyFont="1" applyFill="1" applyBorder="1" applyAlignment="1">
      <alignment horizontal="center" vertical="top"/>
    </xf>
    <xf numFmtId="0" fontId="13" fillId="7" borderId="15" xfId="0" applyFont="1" applyFill="1" applyBorder="1" applyAlignment="1">
      <alignment horizontal="justify" vertical="top" wrapText="1"/>
    </xf>
    <xf numFmtId="0" fontId="1" fillId="7" borderId="15" xfId="0" applyFont="1" applyFill="1" applyBorder="1" applyAlignment="1">
      <alignment horizontal="center" vertical="top"/>
    </xf>
    <xf numFmtId="4" fontId="1" fillId="7" borderId="15" xfId="0" applyNumberFormat="1" applyFont="1" applyFill="1" applyBorder="1" applyAlignment="1">
      <alignment horizontal="center" vertical="top"/>
    </xf>
    <xf numFmtId="49" fontId="10" fillId="7" borderId="5" xfId="0" applyNumberFormat="1" applyFont="1" applyFill="1" applyBorder="1" applyAlignment="1">
      <alignment vertical="top"/>
    </xf>
    <xf numFmtId="0" fontId="42" fillId="7" borderId="6" xfId="0" applyFont="1" applyFill="1" applyBorder="1" applyAlignment="1">
      <alignment horizontal="center" vertical="center"/>
    </xf>
    <xf numFmtId="0" fontId="10" fillId="7" borderId="6" xfId="0" applyFont="1" applyFill="1" applyBorder="1" applyAlignment="1">
      <alignment horizontal="center" vertical="top"/>
    </xf>
    <xf numFmtId="4" fontId="10" fillId="7" borderId="6" xfId="0" applyNumberFormat="1" applyFont="1" applyFill="1" applyBorder="1" applyAlignment="1">
      <alignment horizontal="center" vertical="top"/>
    </xf>
    <xf numFmtId="0" fontId="9" fillId="7" borderId="0" xfId="0" applyFont="1" applyFill="1" applyBorder="1"/>
    <xf numFmtId="0" fontId="7" fillId="7" borderId="0" xfId="0" applyFont="1" applyFill="1" applyBorder="1" applyAlignment="1">
      <alignment horizontal="center" vertical="top"/>
    </xf>
    <xf numFmtId="0" fontId="9" fillId="7" borderId="0" xfId="0" applyFont="1" applyFill="1"/>
    <xf numFmtId="0" fontId="40" fillId="7" borderId="9" xfId="0" applyFont="1" applyFill="1" applyBorder="1" applyAlignment="1">
      <alignment horizontal="center" vertical="top" wrapText="1"/>
    </xf>
    <xf numFmtId="4" fontId="0" fillId="7" borderId="0" xfId="0" applyNumberFormat="1" applyFill="1" applyBorder="1" applyAlignment="1">
      <alignment horizontal="center" vertical="center"/>
    </xf>
    <xf numFmtId="4" fontId="1" fillId="7" borderId="18" xfId="0" applyNumberFormat="1" applyFont="1" applyFill="1" applyBorder="1" applyAlignment="1">
      <alignment horizontal="center" vertical="top"/>
    </xf>
    <xf numFmtId="4" fontId="13" fillId="7" borderId="9" xfId="0" applyNumberFormat="1" applyFont="1" applyFill="1" applyBorder="1" applyAlignment="1">
      <alignment horizontal="center" vertical="top"/>
    </xf>
    <xf numFmtId="4" fontId="1" fillId="7" borderId="0" xfId="0" applyNumberFormat="1" applyFont="1" applyFill="1" applyBorder="1" applyAlignment="1">
      <alignment horizontal="center" vertical="top"/>
    </xf>
    <xf numFmtId="4" fontId="1" fillId="7" borderId="0" xfId="0" applyNumberFormat="1" applyFont="1" applyFill="1" applyBorder="1" applyAlignment="1">
      <alignment horizontal="center"/>
    </xf>
    <xf numFmtId="0" fontId="0" fillId="7" borderId="0" xfId="0" applyFill="1" applyBorder="1" applyAlignment="1">
      <alignment vertical="top"/>
    </xf>
    <xf numFmtId="4" fontId="1" fillId="7" borderId="19" xfId="0" applyNumberFormat="1" applyFont="1" applyFill="1" applyBorder="1" applyAlignment="1">
      <alignment horizontal="center" vertical="top"/>
    </xf>
    <xf numFmtId="0" fontId="41" fillId="7" borderId="0" xfId="0" applyFont="1" applyFill="1" applyBorder="1" applyAlignment="1">
      <alignment horizontal="center" vertical="top"/>
    </xf>
    <xf numFmtId="164" fontId="41" fillId="7" borderId="0" xfId="0" applyNumberFormat="1" applyFont="1" applyFill="1" applyBorder="1" applyAlignment="1">
      <alignment horizontal="center" vertical="top"/>
    </xf>
    <xf numFmtId="164" fontId="41" fillId="7" borderId="0" xfId="0" applyNumberFormat="1" applyFont="1" applyFill="1" applyBorder="1" applyAlignment="1">
      <alignment horizontal="right" vertical="top"/>
    </xf>
    <xf numFmtId="0" fontId="41" fillId="7" borderId="0" xfId="3" applyFont="1" applyFill="1" applyBorder="1" applyAlignment="1">
      <alignment horizontal="center" vertical="top"/>
    </xf>
    <xf numFmtId="164" fontId="1" fillId="7" borderId="9" xfId="0" applyNumberFormat="1" applyFont="1" applyFill="1" applyBorder="1" applyAlignment="1">
      <alignment horizontal="right" vertical="top"/>
    </xf>
    <xf numFmtId="0" fontId="0" fillId="7" borderId="0" xfId="0" applyNumberFormat="1" applyFill="1" applyBorder="1" applyAlignment="1"/>
    <xf numFmtId="0" fontId="13" fillId="7" borderId="0" xfId="0" applyFont="1" applyFill="1" applyAlignment="1">
      <alignment horizontal="center" vertical="top"/>
    </xf>
    <xf numFmtId="4" fontId="13" fillId="7" borderId="0" xfId="0" applyNumberFormat="1" applyFont="1" applyFill="1" applyAlignment="1">
      <alignment horizontal="center" vertical="top"/>
    </xf>
    <xf numFmtId="164" fontId="13" fillId="7" borderId="0" xfId="0" applyNumberFormat="1" applyFont="1" applyFill="1" applyAlignment="1">
      <alignment horizontal="center" vertical="top"/>
    </xf>
    <xf numFmtId="164" fontId="13" fillId="7" borderId="0" xfId="0" applyNumberFormat="1" applyFont="1" applyFill="1" applyAlignment="1">
      <alignment horizontal="right" vertical="top"/>
    </xf>
    <xf numFmtId="0" fontId="13" fillId="7" borderId="0" xfId="0" applyFont="1" applyFill="1" applyAlignment="1">
      <alignment horizontal="justify" vertical="top"/>
    </xf>
    <xf numFmtId="0" fontId="40" fillId="7" borderId="0" xfId="0" applyFont="1" applyFill="1" applyAlignment="1">
      <alignment vertical="center"/>
    </xf>
    <xf numFmtId="0" fontId="1" fillId="7" borderId="0" xfId="0" applyFont="1" applyFill="1" applyAlignment="1"/>
    <xf numFmtId="0" fontId="1" fillId="7" borderId="0" xfId="0" applyNumberFormat="1" applyFont="1" applyFill="1" applyAlignment="1"/>
    <xf numFmtId="164" fontId="1" fillId="7" borderId="15" xfId="0" applyNumberFormat="1" applyFont="1" applyFill="1" applyBorder="1" applyAlignment="1">
      <alignment horizontal="right" vertical="top"/>
    </xf>
    <xf numFmtId="0" fontId="7" fillId="7" borderId="9" xfId="0" applyFont="1" applyFill="1" applyBorder="1" applyAlignment="1">
      <alignment horizontal="justify" vertical="top" wrapText="1"/>
    </xf>
    <xf numFmtId="164" fontId="1" fillId="7" borderId="15" xfId="0" applyNumberFormat="1" applyFont="1" applyFill="1" applyBorder="1" applyAlignment="1">
      <alignment horizontal="center" vertical="top"/>
    </xf>
    <xf numFmtId="0" fontId="13" fillId="7" borderId="20" xfId="0" applyFont="1" applyFill="1" applyBorder="1" applyAlignment="1">
      <alignment horizontal="justify" vertical="top" wrapText="1"/>
    </xf>
    <xf numFmtId="0" fontId="1" fillId="7" borderId="20" xfId="0" applyFont="1" applyFill="1" applyBorder="1" applyAlignment="1">
      <alignment horizontal="center" vertical="top"/>
    </xf>
    <xf numFmtId="4" fontId="1" fillId="7" borderId="20" xfId="0" applyNumberFormat="1" applyFont="1" applyFill="1" applyBorder="1" applyAlignment="1">
      <alignment horizontal="center" vertical="top"/>
    </xf>
    <xf numFmtId="0" fontId="41" fillId="7" borderId="0" xfId="0" applyFont="1" applyFill="1" applyAlignment="1">
      <alignment horizontal="center" vertical="top"/>
    </xf>
    <xf numFmtId="164" fontId="41" fillId="7" borderId="0" xfId="0" applyNumberFormat="1" applyFont="1" applyFill="1" applyAlignment="1">
      <alignment horizontal="center" vertical="top"/>
    </xf>
    <xf numFmtId="164" fontId="41" fillId="7" borderId="0" xfId="0" applyNumberFormat="1" applyFont="1" applyFill="1" applyAlignment="1">
      <alignment horizontal="right" vertical="top"/>
    </xf>
    <xf numFmtId="0" fontId="40" fillId="7" borderId="0" xfId="0" applyFont="1" applyFill="1" applyAlignment="1">
      <alignment horizontal="center" vertical="center"/>
    </xf>
    <xf numFmtId="164" fontId="14" fillId="7" borderId="9" xfId="0" applyNumberFormat="1" applyFont="1" applyFill="1" applyBorder="1" applyAlignment="1">
      <alignment horizontal="right" vertical="top"/>
    </xf>
    <xf numFmtId="49" fontId="13" fillId="7" borderId="9" xfId="0" applyNumberFormat="1" applyFont="1" applyFill="1" applyBorder="1" applyAlignment="1">
      <alignment vertical="top"/>
    </xf>
    <xf numFmtId="0" fontId="13" fillId="7" borderId="9" xfId="0" applyFont="1" applyFill="1" applyBorder="1" applyAlignment="1">
      <alignment horizontal="center" vertical="top"/>
    </xf>
    <xf numFmtId="164" fontId="13" fillId="7" borderId="9" xfId="0" applyNumberFormat="1" applyFont="1" applyFill="1" applyBorder="1" applyAlignment="1">
      <alignment horizontal="right" vertical="top"/>
    </xf>
    <xf numFmtId="0" fontId="48" fillId="7" borderId="9" xfId="0" applyFont="1" applyFill="1" applyBorder="1" applyAlignment="1">
      <alignment horizontal="justify" vertical="top" wrapText="1"/>
    </xf>
    <xf numFmtId="0" fontId="48" fillId="7" borderId="9" xfId="0" applyFont="1" applyFill="1" applyBorder="1" applyAlignment="1">
      <alignment horizontal="center" vertical="top"/>
    </xf>
    <xf numFmtId="4" fontId="48" fillId="7" borderId="9" xfId="0" applyNumberFormat="1" applyFont="1" applyFill="1" applyBorder="1" applyAlignment="1">
      <alignment horizontal="center" vertical="top"/>
    </xf>
    <xf numFmtId="164" fontId="49" fillId="7" borderId="9" xfId="0" applyNumberFormat="1" applyFont="1" applyFill="1" applyBorder="1" applyAlignment="1">
      <alignment horizontal="center" vertical="top"/>
    </xf>
    <xf numFmtId="164" fontId="49" fillId="7" borderId="9" xfId="0" applyNumberFormat="1" applyFont="1" applyFill="1" applyBorder="1" applyAlignment="1">
      <alignment horizontal="right" vertical="top"/>
    </xf>
    <xf numFmtId="0" fontId="50" fillId="7" borderId="0" xfId="0" applyFont="1" applyFill="1"/>
    <xf numFmtId="49" fontId="7" fillId="7" borderId="9" xfId="0" applyNumberFormat="1" applyFont="1" applyFill="1" applyBorder="1" applyAlignment="1">
      <alignment horizontal="left" vertical="top"/>
    </xf>
    <xf numFmtId="0" fontId="9" fillId="7" borderId="9" xfId="0" applyFont="1" applyFill="1" applyBorder="1" applyAlignment="1">
      <alignment horizontal="center" vertical="top"/>
    </xf>
    <xf numFmtId="4" fontId="9" fillId="7" borderId="9" xfId="0" applyNumberFormat="1" applyFont="1" applyFill="1" applyBorder="1" applyAlignment="1">
      <alignment horizontal="center" vertical="top"/>
    </xf>
    <xf numFmtId="164" fontId="9" fillId="7" borderId="9" xfId="0" applyNumberFormat="1" applyFont="1" applyFill="1" applyBorder="1" applyAlignment="1">
      <alignment horizontal="center" vertical="top"/>
    </xf>
    <xf numFmtId="164" fontId="9" fillId="7" borderId="9" xfId="0" applyNumberFormat="1" applyFont="1" applyFill="1" applyBorder="1" applyAlignment="1">
      <alignment horizontal="right" vertical="top"/>
    </xf>
    <xf numFmtId="0" fontId="42" fillId="7" borderId="0" xfId="2" applyFont="1" applyFill="1" applyBorder="1" applyAlignment="1">
      <alignment horizontal="center" vertical="center"/>
    </xf>
    <xf numFmtId="164" fontId="7" fillId="7" borderId="9" xfId="0" applyNumberFormat="1" applyFont="1" applyFill="1" applyBorder="1" applyAlignment="1">
      <alignment horizontal="center" vertical="top"/>
    </xf>
    <xf numFmtId="0" fontId="7" fillId="7" borderId="9" xfId="0" applyFont="1" applyFill="1" applyBorder="1" applyAlignment="1">
      <alignment horizontal="justify" vertical="center" wrapText="1"/>
    </xf>
    <xf numFmtId="0" fontId="7" fillId="7" borderId="9" xfId="0" applyFont="1" applyFill="1" applyBorder="1" applyAlignment="1">
      <alignment horizontal="center" vertical="top"/>
    </xf>
    <xf numFmtId="4" fontId="7" fillId="7" borderId="9" xfId="0" applyNumberFormat="1" applyFont="1" applyFill="1" applyBorder="1" applyAlignment="1">
      <alignment horizontal="center" vertical="top"/>
    </xf>
    <xf numFmtId="164" fontId="7" fillId="7" borderId="9" xfId="0" applyNumberFormat="1" applyFont="1" applyFill="1" applyBorder="1" applyAlignment="1">
      <alignment horizontal="right" vertical="top"/>
    </xf>
    <xf numFmtId="0" fontId="13" fillId="7" borderId="9" xfId="0" applyNumberFormat="1" applyFont="1" applyFill="1" applyBorder="1" applyAlignment="1">
      <alignment horizontal="justify" vertical="top" wrapText="1"/>
    </xf>
    <xf numFmtId="0" fontId="38" fillId="7" borderId="9" xfId="0" applyFont="1" applyFill="1" applyBorder="1" applyAlignment="1">
      <alignment horizontal="center" vertical="center" wrapText="1"/>
    </xf>
    <xf numFmtId="0" fontId="45" fillId="7" borderId="9" xfId="0" applyFont="1" applyFill="1" applyBorder="1" applyAlignment="1">
      <alignment horizontal="center" vertical="top"/>
    </xf>
    <xf numFmtId="4" fontId="45" fillId="7" borderId="9" xfId="0" applyNumberFormat="1" applyFont="1" applyFill="1" applyBorder="1" applyAlignment="1">
      <alignment horizontal="center" vertical="top"/>
    </xf>
    <xf numFmtId="164" fontId="45" fillId="7" borderId="9" xfId="0" applyNumberFormat="1" applyFont="1" applyFill="1" applyBorder="1" applyAlignment="1">
      <alignment horizontal="center" vertical="top"/>
    </xf>
    <xf numFmtId="0" fontId="45" fillId="7" borderId="0" xfId="0" applyFont="1" applyFill="1" applyBorder="1"/>
    <xf numFmtId="2" fontId="1" fillId="7" borderId="9" xfId="0" applyNumberFormat="1" applyFont="1" applyFill="1" applyBorder="1" applyAlignment="1">
      <alignment horizontal="center" vertical="top"/>
    </xf>
    <xf numFmtId="0" fontId="9" fillId="7" borderId="0" xfId="0" applyFont="1" applyFill="1" applyBorder="1" applyAlignment="1">
      <alignment horizontal="center" vertical="center"/>
    </xf>
    <xf numFmtId="165" fontId="9" fillId="7" borderId="9" xfId="0" applyNumberFormat="1" applyFont="1" applyFill="1" applyBorder="1" applyAlignment="1" applyProtection="1">
      <alignment horizontal="center" vertical="top"/>
      <protection locked="0"/>
    </xf>
    <xf numFmtId="2" fontId="9" fillId="7" borderId="9" xfId="0" applyNumberFormat="1" applyFont="1" applyFill="1" applyBorder="1" applyAlignment="1">
      <alignment horizontal="center" vertical="top"/>
    </xf>
    <xf numFmtId="164" fontId="46" fillId="7" borderId="22" xfId="0" applyNumberFormat="1" applyFont="1" applyFill="1" applyBorder="1" applyAlignment="1">
      <alignment horizontal="center" vertical="top"/>
    </xf>
    <xf numFmtId="0" fontId="40" fillId="7" borderId="0" xfId="2" applyFont="1" applyFill="1" applyBorder="1" applyAlignment="1">
      <alignment horizontal="center" vertical="center" wrapText="1"/>
    </xf>
    <xf numFmtId="0" fontId="13" fillId="7" borderId="0" xfId="2" applyFont="1" applyFill="1" applyBorder="1" applyAlignment="1">
      <alignment horizontal="justify" vertical="top" wrapText="1"/>
    </xf>
    <xf numFmtId="164" fontId="7" fillId="7" borderId="9" xfId="0" applyNumberFormat="1" applyFont="1" applyFill="1" applyBorder="1" applyAlignment="1" applyProtection="1">
      <alignment horizontal="center" vertical="top"/>
    </xf>
    <xf numFmtId="0" fontId="50" fillId="7" borderId="9" xfId="0" applyNumberFormat="1" applyFont="1" applyFill="1" applyBorder="1" applyAlignment="1">
      <alignment horizontal="left" vertical="top"/>
    </xf>
    <xf numFmtId="0" fontId="50" fillId="7" borderId="9" xfId="0" applyFont="1" applyFill="1" applyBorder="1" applyAlignment="1">
      <alignment horizontal="center" vertical="top"/>
    </xf>
    <xf numFmtId="4" fontId="50" fillId="7" borderId="9" xfId="0" applyNumberFormat="1" applyFont="1" applyFill="1" applyBorder="1" applyAlignment="1">
      <alignment horizontal="center" vertical="top"/>
    </xf>
    <xf numFmtId="0" fontId="50" fillId="7" borderId="9" xfId="0" applyNumberFormat="1" applyFont="1" applyFill="1" applyBorder="1" applyAlignment="1">
      <alignment horizontal="center" vertical="top"/>
    </xf>
    <xf numFmtId="0" fontId="50" fillId="7" borderId="9" xfId="0" applyNumberFormat="1" applyFont="1" applyFill="1" applyBorder="1" applyAlignment="1">
      <alignment horizontal="right" vertical="top"/>
    </xf>
    <xf numFmtId="0" fontId="50" fillId="7" borderId="0" xfId="0" applyNumberFormat="1" applyFont="1" applyFill="1" applyAlignment="1"/>
    <xf numFmtId="0" fontId="9" fillId="7" borderId="0" xfId="0" applyFont="1" applyFill="1" applyAlignment="1">
      <alignment horizontal="center" vertical="top"/>
    </xf>
    <xf numFmtId="4" fontId="9" fillId="7" borderId="0" xfId="0" applyNumberFormat="1" applyFont="1" applyFill="1"/>
    <xf numFmtId="0" fontId="49" fillId="7" borderId="9" xfId="0" applyFont="1" applyFill="1" applyBorder="1" applyAlignment="1">
      <alignment horizontal="left" vertical="top"/>
    </xf>
    <xf numFmtId="164" fontId="1" fillId="7" borderId="23" xfId="0" applyNumberFormat="1" applyFont="1" applyFill="1" applyBorder="1" applyAlignment="1">
      <alignment horizontal="center" vertical="top"/>
    </xf>
    <xf numFmtId="164" fontId="9" fillId="7" borderId="24" xfId="0" applyNumberFormat="1" applyFont="1" applyFill="1" applyBorder="1" applyAlignment="1">
      <alignment horizontal="center" vertical="top"/>
    </xf>
    <xf numFmtId="164" fontId="7" fillId="7" borderId="24" xfId="0" applyNumberFormat="1" applyFont="1" applyFill="1" applyBorder="1" applyAlignment="1">
      <alignment horizontal="center" vertical="top"/>
    </xf>
    <xf numFmtId="164" fontId="1" fillId="7" borderId="24" xfId="0" applyNumberFormat="1" applyFont="1" applyFill="1" applyBorder="1" applyAlignment="1">
      <alignment horizontal="center" vertical="top"/>
    </xf>
    <xf numFmtId="164" fontId="9" fillId="7" borderId="25" xfId="0" applyNumberFormat="1" applyFont="1" applyFill="1" applyBorder="1" applyAlignment="1">
      <alignment horizontal="center" vertical="top"/>
    </xf>
    <xf numFmtId="165" fontId="9" fillId="7" borderId="9" xfId="0" applyNumberFormat="1" applyFont="1" applyFill="1" applyBorder="1" applyAlignment="1">
      <alignment horizontal="center" vertical="top"/>
    </xf>
    <xf numFmtId="0" fontId="7" fillId="7" borderId="0" xfId="2" applyFont="1" applyFill="1" applyBorder="1" applyAlignment="1">
      <alignment horizontal="justify" vertical="top"/>
    </xf>
    <xf numFmtId="0" fontId="7" fillId="7" borderId="0" xfId="3" applyFont="1" applyFill="1" applyBorder="1" applyAlignment="1">
      <alignment horizontal="center" vertical="top"/>
    </xf>
    <xf numFmtId="0" fontId="7" fillId="7" borderId="9" xfId="0" applyFont="1" applyFill="1" applyBorder="1" applyAlignment="1">
      <alignment horizontal="justify" vertical="top"/>
    </xf>
    <xf numFmtId="0" fontId="13" fillId="7" borderId="9" xfId="0" applyFont="1" applyFill="1" applyBorder="1" applyAlignment="1">
      <alignment horizontal="justify" vertical="top"/>
    </xf>
    <xf numFmtId="0" fontId="47" fillId="7" borderId="0" xfId="3" applyFont="1" applyFill="1" applyBorder="1" applyAlignment="1">
      <alignment horizontal="center" vertical="top"/>
    </xf>
    <xf numFmtId="4" fontId="1" fillId="7" borderId="21" xfId="0" applyNumberFormat="1" applyFont="1" applyFill="1" applyBorder="1" applyAlignment="1">
      <alignment horizontal="center" vertical="top"/>
    </xf>
    <xf numFmtId="0" fontId="9" fillId="7" borderId="0" xfId="0" applyFont="1" applyFill="1" applyBorder="1" applyAlignment="1">
      <alignment horizontal="left" vertical="center"/>
    </xf>
    <xf numFmtId="0" fontId="1" fillId="7" borderId="0" xfId="0" applyFont="1" applyFill="1" applyBorder="1"/>
    <xf numFmtId="4" fontId="7" fillId="7" borderId="0" xfId="0" applyNumberFormat="1" applyFont="1" applyFill="1" applyBorder="1" applyAlignment="1">
      <alignment horizontal="center" vertical="top"/>
    </xf>
    <xf numFmtId="164" fontId="7" fillId="7" borderId="0" xfId="0" applyNumberFormat="1" applyFont="1" applyFill="1" applyBorder="1" applyAlignment="1">
      <alignment horizontal="center" vertical="top"/>
    </xf>
    <xf numFmtId="164" fontId="7" fillId="7" borderId="0" xfId="0" applyNumberFormat="1" applyFont="1" applyFill="1" applyBorder="1" applyAlignment="1">
      <alignment horizontal="right" vertical="top"/>
    </xf>
    <xf numFmtId="164" fontId="45" fillId="7" borderId="9" xfId="0" applyNumberFormat="1" applyFont="1" applyFill="1" applyBorder="1" applyAlignment="1">
      <alignment horizontal="right" vertical="top"/>
    </xf>
    <xf numFmtId="49" fontId="33" fillId="7" borderId="9" xfId="0" applyNumberFormat="1" applyFont="1" applyFill="1" applyBorder="1" applyAlignment="1">
      <alignment vertical="top"/>
    </xf>
    <xf numFmtId="164" fontId="26" fillId="7" borderId="9" xfId="0" applyNumberFormat="1" applyFont="1" applyFill="1" applyBorder="1" applyAlignment="1">
      <alignment horizontal="center" vertical="top"/>
    </xf>
    <xf numFmtId="0" fontId="9" fillId="7" borderId="0" xfId="0" applyFont="1" applyFill="1" applyBorder="1" applyAlignment="1">
      <alignment horizontal="center"/>
    </xf>
    <xf numFmtId="0" fontId="18" fillId="7" borderId="0" xfId="0" applyFont="1" applyFill="1" applyBorder="1"/>
    <xf numFmtId="0" fontId="22" fillId="7" borderId="0" xfId="0" applyFont="1" applyFill="1" applyBorder="1" applyAlignment="1">
      <alignment horizontal="center" vertical="top"/>
    </xf>
    <xf numFmtId="0" fontId="33" fillId="7" borderId="0" xfId="0" applyFont="1" applyFill="1"/>
    <xf numFmtId="4" fontId="7" fillId="7" borderId="0" xfId="0" applyNumberFormat="1" applyFont="1" applyFill="1"/>
    <xf numFmtId="0" fontId="18" fillId="7" borderId="0" xfId="0" applyFont="1" applyFill="1" applyAlignment="1">
      <alignment horizontal="center" vertical="center"/>
    </xf>
    <xf numFmtId="0" fontId="19" fillId="7" borderId="0" xfId="0" applyFont="1" applyFill="1" applyAlignment="1">
      <alignment horizontal="center" vertical="center"/>
    </xf>
    <xf numFmtId="0" fontId="4" fillId="0" borderId="0" xfId="1" applyFont="1" applyBorder="1" applyAlignment="1">
      <alignment horizontal="center" wrapText="1"/>
    </xf>
    <xf numFmtId="0" fontId="4" fillId="0" borderId="0" xfId="1" applyFont="1" applyBorder="1" applyAlignment="1">
      <alignment horizontal="center" vertical="center"/>
    </xf>
    <xf numFmtId="0" fontId="35" fillId="0" borderId="0" xfId="1" applyNumberFormat="1" applyFont="1" applyBorder="1" applyAlignment="1">
      <alignment horizontal="center" vertical="top"/>
    </xf>
    <xf numFmtId="0" fontId="36" fillId="0" borderId="0" xfId="1" applyFont="1" applyBorder="1" applyAlignment="1">
      <alignment horizontal="center" vertical="center"/>
    </xf>
    <xf numFmtId="0" fontId="2" fillId="0" borderId="0" xfId="1" applyFont="1" applyBorder="1" applyAlignment="1">
      <alignment horizontal="center" vertical="center" wrapText="1"/>
    </xf>
    <xf numFmtId="0" fontId="28" fillId="0" borderId="0" xfId="1" applyFont="1" applyBorder="1" applyAlignment="1">
      <alignment horizontal="center" vertical="center" wrapText="1"/>
    </xf>
    <xf numFmtId="49" fontId="14" fillId="7" borderId="12" xfId="0" applyNumberFormat="1" applyFont="1" applyFill="1" applyBorder="1" applyAlignment="1">
      <alignment horizontal="left" vertical="center" wrapText="1"/>
    </xf>
    <xf numFmtId="0" fontId="37" fillId="7" borderId="4" xfId="0" applyFont="1" applyFill="1" applyBorder="1" applyAlignment="1">
      <alignment horizontal="center" vertical="center"/>
    </xf>
    <xf numFmtId="0" fontId="37" fillId="7" borderId="7" xfId="0" applyFont="1" applyFill="1" applyBorder="1" applyAlignment="1">
      <alignment horizontal="center" vertical="center"/>
    </xf>
    <xf numFmtId="0" fontId="29" fillId="7" borderId="0" xfId="0" applyFont="1" applyFill="1" applyAlignment="1">
      <alignment horizontal="center" vertical="center"/>
    </xf>
    <xf numFmtId="0" fontId="29" fillId="7" borderId="1" xfId="0" applyFont="1" applyFill="1" applyBorder="1" applyAlignment="1">
      <alignment horizontal="center" vertical="center"/>
    </xf>
    <xf numFmtId="0" fontId="34" fillId="7" borderId="3" xfId="0" applyFont="1" applyFill="1" applyBorder="1" applyAlignment="1">
      <alignment horizontal="center" vertical="center"/>
    </xf>
    <xf numFmtId="0" fontId="34" fillId="7" borderId="10" xfId="0" applyFont="1" applyFill="1" applyBorder="1" applyAlignment="1">
      <alignment horizontal="center" vertical="center"/>
    </xf>
    <xf numFmtId="0" fontId="27" fillId="7" borderId="0" xfId="0" applyFont="1" applyFill="1" applyAlignment="1">
      <alignment horizontal="center"/>
    </xf>
    <xf numFmtId="0" fontId="27" fillId="7" borderId="1" xfId="0" applyFont="1" applyFill="1" applyBorder="1" applyAlignment="1">
      <alignment horizontal="center"/>
    </xf>
    <xf numFmtId="0" fontId="27" fillId="7" borderId="0" xfId="0" applyFont="1" applyFill="1" applyAlignment="1">
      <alignment horizontal="center" vertical="top"/>
    </xf>
    <xf numFmtId="0" fontId="27" fillId="7" borderId="1" xfId="0" applyFont="1" applyFill="1" applyBorder="1" applyAlignment="1">
      <alignment horizontal="center" vertical="top"/>
    </xf>
    <xf numFmtId="164" fontId="43" fillId="7" borderId="16" xfId="0" applyNumberFormat="1" applyFont="1" applyFill="1" applyBorder="1" applyAlignment="1">
      <alignment horizontal="right" vertical="top"/>
    </xf>
    <xf numFmtId="164" fontId="43" fillId="7" borderId="17" xfId="0" applyNumberFormat="1" applyFont="1" applyFill="1" applyBorder="1" applyAlignment="1">
      <alignment horizontal="right" vertical="top"/>
    </xf>
  </cellXfs>
  <cellStyles count="5">
    <cellStyle name="Normal" xfId="0" builtinId="0"/>
    <cellStyle name="Normal 2" xfId="1"/>
    <cellStyle name="Normal 3" xfId="2"/>
    <cellStyle name="Normal 4" xfId="4"/>
    <cellStyle name="Normal 5"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00"/>
      <color rgb="FF808000"/>
      <color rgb="FF948B54"/>
      <color rgb="FF00FF00"/>
      <color rgb="FF9999FF"/>
      <color rgb="FF0000BC"/>
      <color rgb="FF000012"/>
      <color rgb="FF2F1FA7"/>
      <color rgb="FFEFF1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384769</xdr:colOff>
      <xdr:row>38</xdr:row>
      <xdr:rowOff>112633</xdr:rowOff>
    </xdr:from>
    <xdr:to>
      <xdr:col>9</xdr:col>
      <xdr:colOff>263674</xdr:colOff>
      <xdr:row>47</xdr:row>
      <xdr:rowOff>59308</xdr:rowOff>
    </xdr:to>
    <xdr:sp macro="" textlink="">
      <xdr:nvSpPr>
        <xdr:cNvPr id="2" name="1 Rectángulo"/>
        <xdr:cNvSpPr/>
      </xdr:nvSpPr>
      <xdr:spPr>
        <a:xfrm>
          <a:off x="994369" y="6265783"/>
          <a:ext cx="4755705" cy="1404000"/>
        </a:xfrm>
        <a:prstGeom prst="rect">
          <a:avLst/>
        </a:prstGeom>
        <a:noFill/>
        <a:ln>
          <a:solidFill>
            <a:srgbClr val="42528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0</xdr:col>
      <xdr:colOff>263525</xdr:colOff>
      <xdr:row>2</xdr:row>
      <xdr:rowOff>34022</xdr:rowOff>
    </xdr:from>
    <xdr:to>
      <xdr:col>0</xdr:col>
      <xdr:colOff>407525</xdr:colOff>
      <xdr:row>51</xdr:row>
      <xdr:rowOff>25022</xdr:rowOff>
    </xdr:to>
    <xdr:sp macro="" textlink="">
      <xdr:nvSpPr>
        <xdr:cNvPr id="3" name="2 Rectángulo"/>
        <xdr:cNvSpPr/>
      </xdr:nvSpPr>
      <xdr:spPr>
        <a:xfrm>
          <a:off x="263525" y="357872"/>
          <a:ext cx="144000" cy="7925325"/>
        </a:xfrm>
        <a:prstGeom prst="rect">
          <a:avLst/>
        </a:prstGeom>
        <a:solidFill>
          <a:srgbClr val="425284"/>
        </a:solidFill>
        <a:ln>
          <a:solidFill>
            <a:srgbClr val="42528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866775</xdr:colOff>
      <xdr:row>475</xdr:row>
      <xdr:rowOff>0</xdr:rowOff>
    </xdr:from>
    <xdr:to>
      <xdr:col>1</xdr:col>
      <xdr:colOff>868335</xdr:colOff>
      <xdr:row>487</xdr:row>
      <xdr:rowOff>87842</xdr:rowOff>
    </xdr:to>
    <xdr:pic>
      <xdr:nvPicPr>
        <xdr:cNvPr id="5" name="4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647825" y="32301"/>
          <a:ext cx="1560" cy="1128453"/>
        </a:xfrm>
        <a:prstGeom prst="rect">
          <a:avLst/>
        </a:prstGeom>
      </xdr:spPr>
    </xdr:pic>
    <xdr:clientData/>
  </xdr:twoCellAnchor>
  <xdr:twoCellAnchor editAs="oneCell">
    <xdr:from>
      <xdr:col>1</xdr:col>
      <xdr:colOff>866775</xdr:colOff>
      <xdr:row>475</xdr:row>
      <xdr:rowOff>0</xdr:rowOff>
    </xdr:from>
    <xdr:to>
      <xdr:col>1</xdr:col>
      <xdr:colOff>868335</xdr:colOff>
      <xdr:row>486</xdr:row>
      <xdr:rowOff>131314</xdr:rowOff>
    </xdr:to>
    <xdr:pic>
      <xdr:nvPicPr>
        <xdr:cNvPr id="11" name="10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0803850"/>
          <a:ext cx="1560" cy="2395278"/>
        </a:xfrm>
        <a:prstGeom prst="rect">
          <a:avLst/>
        </a:prstGeom>
      </xdr:spPr>
    </xdr:pic>
    <xdr:clientData/>
  </xdr:twoCellAnchor>
  <xdr:twoCellAnchor editAs="oneCell">
    <xdr:from>
      <xdr:col>1</xdr:col>
      <xdr:colOff>866775</xdr:colOff>
      <xdr:row>475</xdr:row>
      <xdr:rowOff>0</xdr:rowOff>
    </xdr:from>
    <xdr:to>
      <xdr:col>1</xdr:col>
      <xdr:colOff>868335</xdr:colOff>
      <xdr:row>485</xdr:row>
      <xdr:rowOff>169409</xdr:rowOff>
    </xdr:to>
    <xdr:pic>
      <xdr:nvPicPr>
        <xdr:cNvPr id="20" name="19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2327850"/>
          <a:ext cx="1560" cy="2242878"/>
        </a:xfrm>
        <a:prstGeom prst="rect">
          <a:avLst/>
        </a:prstGeom>
      </xdr:spPr>
    </xdr:pic>
    <xdr:clientData/>
  </xdr:twoCellAnchor>
  <xdr:twoCellAnchor editAs="oneCell">
    <xdr:from>
      <xdr:col>1</xdr:col>
      <xdr:colOff>866775</xdr:colOff>
      <xdr:row>475</xdr:row>
      <xdr:rowOff>0</xdr:rowOff>
    </xdr:from>
    <xdr:to>
      <xdr:col>1</xdr:col>
      <xdr:colOff>868335</xdr:colOff>
      <xdr:row>485</xdr:row>
      <xdr:rowOff>169412</xdr:rowOff>
    </xdr:to>
    <xdr:pic>
      <xdr:nvPicPr>
        <xdr:cNvPr id="21" name="20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3699450"/>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485</xdr:row>
      <xdr:rowOff>177205</xdr:rowOff>
    </xdr:to>
    <xdr:pic>
      <xdr:nvPicPr>
        <xdr:cNvPr id="22" name="21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4918650"/>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485</xdr:row>
      <xdr:rowOff>187595</xdr:rowOff>
    </xdr:to>
    <xdr:pic>
      <xdr:nvPicPr>
        <xdr:cNvPr id="25" name="24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4918650"/>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587</xdr:row>
      <xdr:rowOff>104371</xdr:rowOff>
    </xdr:to>
    <xdr:pic>
      <xdr:nvPicPr>
        <xdr:cNvPr id="26" name="25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6137850"/>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490</xdr:row>
      <xdr:rowOff>106199</xdr:rowOff>
    </xdr:to>
    <xdr:pic>
      <xdr:nvPicPr>
        <xdr:cNvPr id="27" name="26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7357050"/>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490</xdr:row>
      <xdr:rowOff>106199</xdr:rowOff>
    </xdr:to>
    <xdr:pic>
      <xdr:nvPicPr>
        <xdr:cNvPr id="28" name="27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538525"/>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525</xdr:row>
      <xdr:rowOff>57364</xdr:rowOff>
    </xdr:to>
    <xdr:pic>
      <xdr:nvPicPr>
        <xdr:cNvPr id="29" name="28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2605325"/>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515</xdr:row>
      <xdr:rowOff>134732</xdr:rowOff>
    </xdr:to>
    <xdr:pic>
      <xdr:nvPicPr>
        <xdr:cNvPr id="23" name="22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081325"/>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515</xdr:row>
      <xdr:rowOff>134732</xdr:rowOff>
    </xdr:to>
    <xdr:pic>
      <xdr:nvPicPr>
        <xdr:cNvPr id="24" name="23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081325"/>
          <a:ext cx="1560" cy="2090478"/>
        </a:xfrm>
        <a:prstGeom prst="rect">
          <a:avLst/>
        </a:prstGeom>
      </xdr:spPr>
    </xdr:pic>
    <xdr:clientData/>
  </xdr:twoCellAnchor>
  <xdr:twoCellAnchor editAs="oneCell">
    <xdr:from>
      <xdr:col>1</xdr:col>
      <xdr:colOff>866775</xdr:colOff>
      <xdr:row>475</xdr:row>
      <xdr:rowOff>0</xdr:rowOff>
    </xdr:from>
    <xdr:to>
      <xdr:col>1</xdr:col>
      <xdr:colOff>868335</xdr:colOff>
      <xdr:row>486</xdr:row>
      <xdr:rowOff>150362</xdr:rowOff>
    </xdr:to>
    <xdr:pic>
      <xdr:nvPicPr>
        <xdr:cNvPr id="30" name="29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9557325"/>
          <a:ext cx="1560" cy="2090478"/>
        </a:xfrm>
        <a:prstGeom prst="rect">
          <a:avLst/>
        </a:prstGeom>
      </xdr:spPr>
    </xdr:pic>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7" name="Text Box 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9" name="Text Box 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1" name="Text Box 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34" name="Text Box 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36" name="Text Box 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7" name="Text Box 1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8" name="Text Box 1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40" name="Text Box 1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41" name="Text Box 1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42" name="Text Box 1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44" name="Text Box 1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45" name="Text Box 1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48" name="Text Box 2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50" name="Text Box 2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51" name="Text Box 2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52" name="Text Box 2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54" name="Text Box 2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55" name="Text Box 2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56" name="Text Box 2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58" name="Text Box 3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59" name="Text Box 3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62" name="Text Box 3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64" name="Text Box 3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65" name="Text Box 3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66" name="Text Box 3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68" name="Text Box 4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69" name="Text Box 4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70" name="Text Box 4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72" name="Text Box 4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73" name="Text Box 4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76" name="Text Box 4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78" name="Text Box 5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79" name="Text Box 5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80" name="Text Box 5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8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82" name="Text Box 5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83" name="Text Box 5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84" name="Text Box 5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86" name="Text Box 5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87" name="Text Box 6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90" name="Text Box 6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92" name="Text Box 6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93" name="Text Box 6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94" name="Text Box 6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95" name="Text Box 6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97" name="Text Box 7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98" name="Text Box 7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01" name="Text Box 7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03" name="Text Box 7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04" name="Text Box 7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05" name="Text Box 7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06" name="Text Box 7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08" name="Text Box 8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09" name="Text Box 8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12" name="Text Box 8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14" name="Text Box 8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15" name="Text Box 8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16" name="Text Box 8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17" name="Text Box 9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19" name="Text Box 9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20" name="Text Box 9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2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2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23" name="Text Box 9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2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25" name="Text Box 9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26" name="Text Box 9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27" name="Text Box 10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28" name="Text Box 10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2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30" name="Text Box 10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31" name="Text Box 10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3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3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34" name="Text Box 10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3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36" name="Text Box 10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37" name="Text Box 11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38" name="Text Box 11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39" name="Text Box 11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4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41" name="Text Box 11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42" name="Text Box 11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4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4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45" name="Text Box 11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4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47" name="Text Box 12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48" name="Text Box 12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49" name="Text Box 12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50" name="Text Box 12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52" name="Text Box 12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53" name="Text Box 12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5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56" name="Text Box 12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58" name="Text Box 13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59" name="Text Box 13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60" name="Text Box 13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61" name="Text Box 13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63" name="Text Box 13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64" name="Text Box 13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67" name="Text Box 14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69" name="Text Box 14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70" name="Text Box 14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71" name="Text Box 14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72" name="Text Box 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74" name="Text Box 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75" name="Text Box 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78" name="Text Box 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80" name="Text Box 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81" name="Text Box 1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82" name="Text Box 1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8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84" name="Text Box 1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85" name="Text Box 1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86" name="Text Box 1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88" name="Text Box 1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89" name="Text Box 1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92" name="Text Box 2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194" name="Text Box 2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95" name="Text Box 2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96" name="Text Box 2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9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98" name="Text Box 2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199" name="Text Box 2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00" name="Text Box 2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02" name="Text Box 3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03" name="Text Box 3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06" name="Text Box 3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08" name="Text Box 3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09" name="Text Box 3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10" name="Text Box 3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1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12" name="Text Box 4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13" name="Text Box 4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14" name="Text Box 4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16" name="Text Box 4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17" name="Text Box 4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20" name="Text Box 4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22" name="Text Box 5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23" name="Text Box 5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24" name="Text Box 5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2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26" name="Text Box 5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27" name="Text Box 5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28" name="Text Box 5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30" name="Text Box 5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31" name="Text Box 6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34" name="Text Box 6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36" name="Text Box 6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37" name="Text Box 6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38" name="Text Box 6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39" name="Text Box 6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4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41" name="Text Box 7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42" name="Text Box 7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4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4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45" name="Text Box 7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4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47" name="Text Box 7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48" name="Text Box 7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49" name="Text Box 7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50" name="Text Box 7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5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52" name="Text Box 8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53" name="Text Box 8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5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5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56" name="Text Box 8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5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58" name="Text Box 8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59" name="Text Box 8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60" name="Text Box 8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61" name="Text Box 9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6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63" name="Text Box 9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64" name="Text Box 9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6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6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67" name="Text Box 9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6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69" name="Text Box 9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70" name="Text Box 9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71" name="Text Box 10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72" name="Text Box 10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74" name="Text Box 10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75" name="Text Box 10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7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78" name="Text Box 10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80" name="Text Box 10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81" name="Text Box 11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82" name="Text Box 11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83" name="Text Box 11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85" name="Text Box 11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86" name="Text Box 11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89" name="Text Box 118"/>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91" name="Text Box 12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92" name="Text Box 12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93" name="Text Box 12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94" name="Text Box 12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296" name="Text Box 125"/>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297" name="Text Box 12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300" name="Text Box 129"/>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302" name="Text Box 131"/>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03" name="Text Box 13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04" name="Text Box 13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05" name="Text Box 13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307" name="Text Box 136"/>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08" name="Text Box 137"/>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311" name="Text Box 140"/>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433</xdr:row>
      <xdr:rowOff>101589</xdr:rowOff>
    </xdr:to>
    <xdr:sp macro="" textlink="">
      <xdr:nvSpPr>
        <xdr:cNvPr id="313" name="Text Box 142"/>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14" name="Text Box 143"/>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101589</xdr:rowOff>
    </xdr:to>
    <xdr:sp macro="" textlink="">
      <xdr:nvSpPr>
        <xdr:cNvPr id="315" name="Text Box 144"/>
        <xdr:cNvSpPr txBox="1">
          <a:spLocks noChangeArrowheads="1"/>
        </xdr:cNvSpPr>
      </xdr:nvSpPr>
      <xdr:spPr bwMode="auto">
        <a:xfrm>
          <a:off x="10544175" y="276377400"/>
          <a:ext cx="76200" cy="277811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16"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18"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19"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22"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24"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25"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26"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2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28"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29"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30"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32"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33"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36"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38"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39"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40"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4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42"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43"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44"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46"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47"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50"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52"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53"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54"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5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56"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57"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58"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60"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61"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6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64"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66"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67"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68"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6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70"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71"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72"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7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74"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75"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7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7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78"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7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80"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81"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82"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83"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8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85"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86"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8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8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89"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9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91"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92"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93"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94"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9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96"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97"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9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9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0"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2"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3"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4"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5"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7"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8"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1"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3"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4"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5"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6"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8"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9"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2"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4"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5"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6"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7"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9"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30"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33"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35"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36"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37"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38"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40"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41"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44"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46"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47"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48"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49"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51"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52"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55"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57"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58"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59"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60"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1"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62"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63"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4"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5"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66"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7"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68"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69"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70"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71"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72"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73"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74"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5"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76"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77"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8"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9"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80"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1"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82"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83"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84"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85"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86"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87"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88"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90"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91"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94"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96"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97"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98"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99"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00"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01"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02"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3"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04"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05"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6"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7"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08"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9"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10"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11"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12"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13"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14"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15"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16"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7"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18"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19"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20"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21"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22"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23"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24"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25"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26"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27"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28"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29"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30"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31"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32"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33"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34"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35"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36"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37"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38"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39"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40"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41"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42"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43"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44"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45"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46"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47"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48"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49"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0"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1"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2"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3"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54"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5"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6"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7"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8"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9"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0"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1"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2"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3"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4"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5"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6"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7"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8"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9"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0"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1"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2"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3"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4"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5"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6"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7"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8"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9"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0"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1"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2"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3"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84"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5"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6"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7"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88"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9"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90"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91"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92"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93"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4"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95"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96"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7"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8"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99"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0"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01"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02"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03"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04" name="Text Box 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5"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06" name="Text Box 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07" name="Text Box 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8"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9"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10" name="Text Box 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1"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12" name="Text Box 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13" name="Text Box 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14" name="Text Box 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15"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16" name="Text Box 1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17" name="Text Box 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18" name="Text Box 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9"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20" name="Text Box 1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21" name="Text Box 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2"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3"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24" name="Text Box 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5"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26" name="Text Box 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27" name="Text Box 2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28" name="Text Box 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29"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30" name="Text Box 2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31" name="Text Box 2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32" name="Text Box 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34" name="Text Box 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35" name="Text Box 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38" name="Text Box 3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40" name="Text Box 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41" name="Text Box 3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42" name="Text Box 3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43"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44" name="Text Box 4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45" name="Text Box 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46" name="Text Box 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47"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48" name="Text Box 4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49" name="Text Box 4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50"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51"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52" name="Text Box 4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53"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54" name="Text Box 5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55" name="Text Box 5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56" name="Text Box 5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57"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58" name="Text Box 5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59" name="Text Box 5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60" name="Text Box 5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6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62" name="Text Box 5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63" name="Text Box 6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6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6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66" name="Text Box 6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6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68" name="Text Box 6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69" name="Text Box 6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70" name="Text Box 6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71" name="Text Box 6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73" name="Text Box 7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74" name="Text Box 7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7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77" name="Text Box 7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79" name="Text Box 7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80" name="Text Box 7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81" name="Text Box 7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82" name="Text Box 7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84" name="Text Box 8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85" name="Text Box 8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88" name="Text Box 8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90" name="Text Box 8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91" name="Text Box 8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92" name="Text Box 8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93" name="Text Box 9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95" name="Text Box 9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696" name="Text Box 9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699" name="Text Box 9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01" name="Text Box 9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02" name="Text Box 9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03" name="Text Box 10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04" name="Text Box 10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06" name="Text Box 10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07" name="Text Box 10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10" name="Text Box 10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12" name="Text Box 10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13" name="Text Box 1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14" name="Text Box 1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15" name="Text Box 11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17" name="Text Box 1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18" name="Text Box 1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21" name="Text Box 1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23" name="Text Box 12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24" name="Text Box 1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25" name="Text Box 12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26" name="Text Box 1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28" name="Text Box 1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29" name="Text Box 12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32" name="Text Box 1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34" name="Text Box 1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35" name="Text Box 1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36" name="Text Box 13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37" name="Text Box 13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39" name="Text Box 13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40" name="Text Box 1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43" name="Text Box 14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45" name="Text Box 1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46" name="Text Box 1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47" name="Text Box 14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48" name="Text Box 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50" name="Text Box 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51" name="Text Box 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54" name="Text Box 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56" name="Text Box 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57" name="Text Box 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58" name="Text Box 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5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60" name="Text Box 1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61" name="Text Box 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62" name="Text Box 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64" name="Text Box 1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65" name="Text Box 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68" name="Text Box 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70" name="Text Box 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71" name="Text Box 2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72" name="Text Box 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7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74" name="Text Box 2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75" name="Text Box 2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76" name="Text Box 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78" name="Text Box 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79" name="Text Box 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82" name="Text Box 3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84" name="Text Box 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85" name="Text Box 3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86" name="Text Box 3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8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88" name="Text Box 4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89" name="Text Box 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90" name="Text Box 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9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92" name="Text Box 4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93" name="Text Box 4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9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9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96" name="Text Box 4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9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798" name="Text Box 5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799" name="Text Box 5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00" name="Text Box 5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80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02" name="Text Box 5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03" name="Text Box 5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04" name="Text Box 5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0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06" name="Text Box 5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07" name="Text Box 6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0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0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10" name="Text Box 6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1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12" name="Text Box 6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13" name="Text Box 6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14" name="Text Box 6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15" name="Text Box 6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1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17" name="Text Box 7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18" name="Text Box 7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1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2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21" name="Text Box 7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23" name="Text Box 7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24" name="Text Box 7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25" name="Text Box 7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26" name="Text Box 7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28" name="Text Box 8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29" name="Text Box 8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32" name="Text Box 8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34" name="Text Box 8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35" name="Text Box 8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36" name="Text Box 8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37" name="Text Box 9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39" name="Text Box 9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40" name="Text Box 9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43" name="Text Box 9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45" name="Text Box 9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46" name="Text Box 9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47" name="Text Box 10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48" name="Text Box 10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50" name="Text Box 10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51" name="Text Box 10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54" name="Text Box 10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56" name="Text Box 10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57" name="Text Box 1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58" name="Text Box 1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59" name="Text Box 11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61" name="Text Box 1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62" name="Text Box 1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65" name="Text Box 1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67" name="Text Box 12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68" name="Text Box 1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69" name="Text Box 12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70" name="Text Box 1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72" name="Text Box 1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73" name="Text Box 12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76" name="Text Box 1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78" name="Text Box 1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79" name="Text Box 1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80" name="Text Box 13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81" name="Text Box 13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83" name="Text Box 13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84" name="Text Box 1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87" name="Text Box 14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89" name="Text Box 1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90" name="Text Box 1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91" name="Text Box 14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92" name="Text Box 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94" name="Text Box 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895" name="Text Box 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898" name="Text Box 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00" name="Text Box 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01" name="Text Box 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02" name="Text Box 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90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04" name="Text Box 1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05" name="Text Box 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06" name="Text Box 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08" name="Text Box 1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09" name="Text Box 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12" name="Text Box 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14" name="Text Box 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15" name="Text Box 2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16" name="Text Box 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91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18" name="Text Box 2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19" name="Text Box 2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20" name="Text Box 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22" name="Text Box 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23" name="Text Box 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26" name="Text Box 3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28" name="Text Box 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29" name="Text Box 3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30" name="Text Box 3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93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32" name="Text Box 4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33" name="Text Box 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34" name="Text Box 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36" name="Text Box 4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37" name="Text Box 4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40" name="Text Box 4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4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42" name="Text Box 5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43" name="Text Box 5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44" name="Text Box 5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94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46" name="Text Box 5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47" name="Text Box 5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48" name="Text Box 5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4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50" name="Text Box 5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51" name="Text Box 6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5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5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54" name="Text Box 6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5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56" name="Text Box 6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57" name="Text Box 6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58" name="Text Box 6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59" name="Text Box 6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6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61" name="Text Box 7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62" name="Text Box 7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6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6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65" name="Text Box 7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6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67" name="Text Box 7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68" name="Text Box 7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69" name="Text Box 7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70" name="Text Box 7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7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72" name="Text Box 8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73" name="Text Box 8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7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7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76" name="Text Box 8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7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78" name="Text Box 8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79" name="Text Box 8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80" name="Text Box 8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81" name="Text Box 9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8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83" name="Text Box 9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84" name="Text Box 9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8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8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87" name="Text Box 9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8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89" name="Text Box 9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90" name="Text Box 9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91" name="Text Box 10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92" name="Text Box 10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9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94" name="Text Box 10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995" name="Text Box 10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9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9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998" name="Text Box 10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9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00" name="Text Box 10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01" name="Text Box 1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02" name="Text Box 1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03" name="Text Box 11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0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05" name="Text Box 1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06" name="Text Box 1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0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0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09" name="Text Box 1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1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11" name="Text Box 12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12" name="Text Box 1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13" name="Text Box 12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14" name="Text Box 1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1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16" name="Text Box 1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17" name="Text Box 12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1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1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20" name="Text Box 1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2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22" name="Text Box 1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23" name="Text Box 1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24" name="Text Box 13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25" name="Text Box 13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2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27" name="Text Box 13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28" name="Text Box 1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2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3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31" name="Text Box 14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3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33" name="Text Box 1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34" name="Text Box 1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35" name="Text Box 14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36" name="Text Box 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3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38" name="Text Box 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39" name="Text Box 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4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4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42" name="Text Box 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4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44" name="Text Box 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45" name="Text Box 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46" name="Text Box 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04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48" name="Text Box 1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49" name="Text Box 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50" name="Text Box 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5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52" name="Text Box 1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53" name="Text Box 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5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5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56" name="Text Box 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5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58" name="Text Box 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59" name="Text Box 2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60" name="Text Box 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06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62" name="Text Box 2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63" name="Text Box 2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64" name="Text Box 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6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66" name="Text Box 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67" name="Text Box 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6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6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70" name="Text Box 3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7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72" name="Text Box 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73" name="Text Box 3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74" name="Text Box 3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07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76" name="Text Box 4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77" name="Text Box 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78" name="Text Box 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7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80" name="Text Box 4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81" name="Text Box 4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8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8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84" name="Text Box 4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8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86" name="Text Box 5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87" name="Text Box 5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88" name="Text Box 5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08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90" name="Text Box 5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91" name="Text Box 5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92" name="Text Box 5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9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94" name="Text Box 5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095" name="Text Box 6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9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09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098" name="Text Box 6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09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00" name="Text Box 6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01" name="Text Box 6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02" name="Text Box 6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03" name="Text Box 6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0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05" name="Text Box 7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06" name="Text Box 7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0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0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09" name="Text Box 7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1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11" name="Text Box 7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12" name="Text Box 7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13" name="Text Box 7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14" name="Text Box 7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1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16" name="Text Box 8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17" name="Text Box 8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1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1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20" name="Text Box 8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2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22" name="Text Box 8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23" name="Text Box 8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24" name="Text Box 8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25" name="Text Box 9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2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27" name="Text Box 9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28" name="Text Box 9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2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3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31" name="Text Box 9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3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33" name="Text Box 9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34" name="Text Box 9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35" name="Text Box 10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36" name="Text Box 10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3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38" name="Text Box 10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39" name="Text Box 10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4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4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42" name="Text Box 10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4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44" name="Text Box 10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45" name="Text Box 11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46" name="Text Box 11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47" name="Text Box 11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4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49" name="Text Box 11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50" name="Text Box 11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5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5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53" name="Text Box 118"/>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5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55" name="Text Box 12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56" name="Text Box 12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57" name="Text Box 12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58" name="Text Box 12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5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60" name="Text Box 125"/>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61" name="Text Box 12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6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6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64" name="Text Box 129"/>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6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66" name="Text Box 131"/>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67" name="Text Box 13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68" name="Text Box 13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69" name="Text Box 13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7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71" name="Text Box 136"/>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72" name="Text Box 137"/>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7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17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75" name="Text Box 140"/>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17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473594</xdr:rowOff>
    </xdr:to>
    <xdr:sp macro="" textlink="">
      <xdr:nvSpPr>
        <xdr:cNvPr id="1177" name="Text Box 142"/>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78" name="Text Box 143"/>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473594</xdr:rowOff>
    </xdr:to>
    <xdr:sp macro="" textlink="">
      <xdr:nvSpPr>
        <xdr:cNvPr id="1179" name="Text Box 144"/>
        <xdr:cNvSpPr txBox="1">
          <a:spLocks noChangeArrowheads="1"/>
        </xdr:cNvSpPr>
      </xdr:nvSpPr>
      <xdr:spPr bwMode="auto">
        <a:xfrm>
          <a:off x="10544175" y="276377400"/>
          <a:ext cx="76200" cy="172136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0" name="Text Box 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1" name="Text Box 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2" name="Text Box 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3" name="Text Box 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4" name="Text Box 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5" name="Text Box 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6" name="Text Box 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7" name="Text Box 1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8" name="Text Box 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89" name="Text Box 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0" name="Text Box 1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1" name="Text Box 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2" name="Text Box 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3" name="Text Box 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4" name="Text Box 2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5" name="Text Box 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6" name="Text Box 2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7" name="Text Box 2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8" name="Text Box 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199" name="Text Box 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0" name="Text Box 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1" name="Text Box 3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2" name="Text Box 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3" name="Text Box 3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4" name="Text Box 3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5" name="Text Box 4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6" name="Text Box 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7" name="Text Box 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8" name="Text Box 4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09" name="Text Box 4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0" name="Text Box 4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1" name="Text Box 5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2" name="Text Box 5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3" name="Text Box 5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4" name="Text Box 5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5" name="Text Box 5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6" name="Text Box 5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7" name="Text Box 5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8" name="Text Box 6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19" name="Text Box 6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0" name="Text Box 6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1" name="Text Box 6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2" name="Text Box 6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3" name="Text Box 6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4" name="Text Box 7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5" name="Text Box 7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6" name="Text Box 7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7" name="Text Box 7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8" name="Text Box 7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29" name="Text Box 7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0" name="Text Box 7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1" name="Text Box 8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2" name="Text Box 8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3" name="Text Box 8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4" name="Text Box 8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5" name="Text Box 8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6" name="Text Box 8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7" name="Text Box 9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8" name="Text Box 9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39" name="Text Box 9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0" name="Text Box 9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1" name="Text Box 9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2" name="Text Box 9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3" name="Text Box 10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4" name="Text Box 10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5" name="Text Box 10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6" name="Text Box 10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7" name="Text Box 10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8" name="Text Box 10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49" name="Text Box 1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0" name="Text Box 1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1" name="Text Box 11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2" name="Text Box 1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3" name="Text Box 1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4" name="Text Box 1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5" name="Text Box 12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6" name="Text Box 1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7" name="Text Box 12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8" name="Text Box 1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59" name="Text Box 1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0" name="Text Box 12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1" name="Text Box 1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2" name="Text Box 1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3" name="Text Box 1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4" name="Text Box 13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5" name="Text Box 13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6" name="Text Box 13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7" name="Text Box 1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8" name="Text Box 14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69" name="Text Box 1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0" name="Text Box 1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1" name="Text Box 14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2" name="Text Box 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3" name="Text Box 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4" name="Text Box 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5" name="Text Box 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6" name="Text Box 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7" name="Text Box 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8" name="Text Box 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79" name="Text Box 1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0" name="Text Box 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1" name="Text Box 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2" name="Text Box 1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3" name="Text Box 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4" name="Text Box 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5" name="Text Box 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6" name="Text Box 2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7" name="Text Box 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8" name="Text Box 2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89" name="Text Box 2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0" name="Text Box 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1" name="Text Box 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2" name="Text Box 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3" name="Text Box 3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4" name="Text Box 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5" name="Text Box 3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6" name="Text Box 3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7" name="Text Box 4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8" name="Text Box 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299" name="Text Box 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0" name="Text Box 4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1" name="Text Box 4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2" name="Text Box 4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3" name="Text Box 5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4" name="Text Box 5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5" name="Text Box 5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6" name="Text Box 5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7" name="Text Box 5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8" name="Text Box 5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09" name="Text Box 5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0" name="Text Box 6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1" name="Text Box 6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2" name="Text Box 6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3" name="Text Box 6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4" name="Text Box 6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5" name="Text Box 6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6" name="Text Box 7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7" name="Text Box 7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8" name="Text Box 7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19" name="Text Box 7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0" name="Text Box 7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1" name="Text Box 7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2" name="Text Box 7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3" name="Text Box 8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4" name="Text Box 8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5" name="Text Box 8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6" name="Text Box 8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7" name="Text Box 8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8" name="Text Box 8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29" name="Text Box 9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0" name="Text Box 9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1" name="Text Box 9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2" name="Text Box 9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3" name="Text Box 9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4" name="Text Box 9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5" name="Text Box 10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6" name="Text Box 10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7" name="Text Box 10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8" name="Text Box 10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39" name="Text Box 10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0" name="Text Box 10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1" name="Text Box 1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2" name="Text Box 1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3" name="Text Box 11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4" name="Text Box 1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5" name="Text Box 1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6" name="Text Box 1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7" name="Text Box 12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8" name="Text Box 1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49" name="Text Box 12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0" name="Text Box 1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1" name="Text Box 1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2" name="Text Box 12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3" name="Text Box 1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4" name="Text Box 1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5" name="Text Box 1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6" name="Text Box 13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7" name="Text Box 13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8" name="Text Box 13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59" name="Text Box 1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0" name="Text Box 14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1" name="Text Box 1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2" name="Text Box 1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3" name="Text Box 14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4" name="Text Box 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5" name="Text Box 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6" name="Text Box 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7" name="Text Box 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8" name="Text Box 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69" name="Text Box 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0" name="Text Box 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1" name="Text Box 1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2" name="Text Box 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3" name="Text Box 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4" name="Text Box 1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5" name="Text Box 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6" name="Text Box 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7" name="Text Box 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8" name="Text Box 2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79" name="Text Box 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0" name="Text Box 2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1" name="Text Box 2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2" name="Text Box 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3" name="Text Box 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4" name="Text Box 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5" name="Text Box 3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6" name="Text Box 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7" name="Text Box 3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8" name="Text Box 3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89" name="Text Box 4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0" name="Text Box 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1" name="Text Box 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2" name="Text Box 4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3" name="Text Box 4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4" name="Text Box 4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5" name="Text Box 5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6" name="Text Box 5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7" name="Text Box 5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8" name="Text Box 5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399" name="Text Box 5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0" name="Text Box 5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1" name="Text Box 5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2" name="Text Box 6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3" name="Text Box 6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4" name="Text Box 6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5" name="Text Box 6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6" name="Text Box 6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7" name="Text Box 6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8" name="Text Box 7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09" name="Text Box 7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0" name="Text Box 7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1" name="Text Box 7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2" name="Text Box 7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3" name="Text Box 7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4" name="Text Box 7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5" name="Text Box 8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6" name="Text Box 8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7" name="Text Box 8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8" name="Text Box 8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19" name="Text Box 8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0" name="Text Box 8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1" name="Text Box 9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2" name="Text Box 9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3" name="Text Box 9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4" name="Text Box 9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5" name="Text Box 9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6" name="Text Box 9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7" name="Text Box 10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8" name="Text Box 10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29" name="Text Box 10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0" name="Text Box 10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1" name="Text Box 10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2" name="Text Box 10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3" name="Text Box 1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4" name="Text Box 1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5" name="Text Box 11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6" name="Text Box 1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7" name="Text Box 1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8" name="Text Box 1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39" name="Text Box 12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0" name="Text Box 1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1" name="Text Box 12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2" name="Text Box 1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3" name="Text Box 1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4" name="Text Box 12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5" name="Text Box 1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6" name="Text Box 1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7" name="Text Box 1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8" name="Text Box 13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49" name="Text Box 13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0" name="Text Box 13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1" name="Text Box 1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2" name="Text Box 14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3" name="Text Box 1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4" name="Text Box 1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5" name="Text Box 14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6" name="Text Box 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7" name="Text Box 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8" name="Text Box 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59" name="Text Box 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0" name="Text Box 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1" name="Text Box 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2" name="Text Box 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3" name="Text Box 1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4" name="Text Box 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5" name="Text Box 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6" name="Text Box 1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7" name="Text Box 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8" name="Text Box 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69" name="Text Box 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0" name="Text Box 2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1" name="Text Box 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2" name="Text Box 2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3" name="Text Box 2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4" name="Text Box 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5" name="Text Box 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6" name="Text Box 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7" name="Text Box 3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8" name="Text Box 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79" name="Text Box 3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0" name="Text Box 3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1" name="Text Box 4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2" name="Text Box 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3" name="Text Box 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4" name="Text Box 4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5" name="Text Box 4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6" name="Text Box 4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7" name="Text Box 5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8" name="Text Box 5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89" name="Text Box 5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0" name="Text Box 5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1" name="Text Box 5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2" name="Text Box 5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3" name="Text Box 5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4" name="Text Box 6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5" name="Text Box 6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6" name="Text Box 6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7" name="Text Box 6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8" name="Text Box 6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499" name="Text Box 6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0" name="Text Box 7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1" name="Text Box 7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2" name="Text Box 7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3" name="Text Box 7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4" name="Text Box 7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5" name="Text Box 7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6" name="Text Box 7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7" name="Text Box 8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8" name="Text Box 8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09" name="Text Box 8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0" name="Text Box 8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1" name="Text Box 8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2" name="Text Box 8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3" name="Text Box 9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4" name="Text Box 9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5" name="Text Box 9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6" name="Text Box 9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7" name="Text Box 9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8" name="Text Box 9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19" name="Text Box 10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0" name="Text Box 10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1" name="Text Box 10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2" name="Text Box 10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3" name="Text Box 10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4" name="Text Box 10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5" name="Text Box 11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6" name="Text Box 11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7" name="Text Box 11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8" name="Text Box 11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29" name="Text Box 11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0" name="Text Box 118"/>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1" name="Text Box 12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2" name="Text Box 12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3" name="Text Box 12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4" name="Text Box 12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5" name="Text Box 125"/>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6" name="Text Box 12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7" name="Text Box 129"/>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8" name="Text Box 131"/>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39" name="Text Box 13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0" name="Text Box 13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1" name="Text Box 13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2" name="Text Box 136"/>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3" name="Text Box 137"/>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4" name="Text Box 140"/>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5" name="Text Box 142"/>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6" name="Text Box 143"/>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780598</xdr:rowOff>
    </xdr:to>
    <xdr:sp macro="" textlink="">
      <xdr:nvSpPr>
        <xdr:cNvPr id="1547" name="Text Box 144"/>
        <xdr:cNvSpPr txBox="1">
          <a:spLocks noChangeArrowheads="1"/>
        </xdr:cNvSpPr>
      </xdr:nvSpPr>
      <xdr:spPr bwMode="auto">
        <a:xfrm>
          <a:off x="10544175" y="276377400"/>
          <a:ext cx="76200" cy="470489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48" name="Text Box 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4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50" name="Text Box 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51" name="Text Box 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5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55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54" name="Text Box 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5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56" name="Text Box 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57" name="Text Box 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58" name="Text Box 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55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60" name="Text Box 1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61" name="Text Box 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62" name="Text Box 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6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64" name="Text Box 1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65" name="Text Box 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6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56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68" name="Text Box 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6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70" name="Text Box 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71" name="Text Box 2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72" name="Text Box 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57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74" name="Text Box 2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75" name="Text Box 2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76" name="Text Box 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7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78" name="Text Box 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79" name="Text Box 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8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58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82" name="Text Box 3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8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84" name="Text Box 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85" name="Text Box 3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86" name="Text Box 3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58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88" name="Text Box 4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89" name="Text Box 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90" name="Text Box 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9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92" name="Text Box 4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93" name="Text Box 4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9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59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96" name="Text Box 4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59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598" name="Text Box 5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599" name="Text Box 5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00" name="Text Box 5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60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02" name="Text Box 5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03" name="Text Box 5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04" name="Text Box 5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0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06" name="Text Box 5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07" name="Text Box 6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0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0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10" name="Text Box 6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1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12" name="Text Box 6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13" name="Text Box 6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14" name="Text Box 6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15" name="Text Box 6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1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17" name="Text Box 7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18" name="Text Box 7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1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2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21" name="Text Box 7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2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23" name="Text Box 7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24" name="Text Box 7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25" name="Text Box 7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26" name="Text Box 7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2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28" name="Text Box 8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29" name="Text Box 8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3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3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32" name="Text Box 8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3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34" name="Text Box 8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35" name="Text Box 8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36" name="Text Box 8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37" name="Text Box 9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3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39" name="Text Box 9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40" name="Text Box 9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4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4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43" name="Text Box 9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4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45" name="Text Box 9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46" name="Text Box 9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47" name="Text Box 10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48" name="Text Box 10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4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50" name="Text Box 10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51" name="Text Box 10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5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5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54" name="Text Box 10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5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56" name="Text Box 10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57" name="Text Box 1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58" name="Text Box 1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59" name="Text Box 11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6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61" name="Text Box 1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62" name="Text Box 1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6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6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65" name="Text Box 1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6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67" name="Text Box 12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68" name="Text Box 1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69" name="Text Box 12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70" name="Text Box 1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7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72" name="Text Box 1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73" name="Text Box 12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7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7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76" name="Text Box 1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7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78" name="Text Box 1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79" name="Text Box 1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80" name="Text Box 13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81" name="Text Box 13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8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83" name="Text Box 13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84" name="Text Box 1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8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8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87" name="Text Box 14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8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89" name="Text Box 1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90" name="Text Box 1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91" name="Text Box 14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92" name="Text Box 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9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94" name="Text Box 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695" name="Text Box 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9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69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698" name="Text Box 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69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00" name="Text Box 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01" name="Text Box 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02" name="Text Box 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70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04" name="Text Box 1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05" name="Text Box 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06" name="Text Box 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0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08" name="Text Box 1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09" name="Text Box 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1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1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12" name="Text Box 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1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14" name="Text Box 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15" name="Text Box 2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16" name="Text Box 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71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18" name="Text Box 2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19" name="Text Box 2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20" name="Text Box 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2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22" name="Text Box 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23" name="Text Box 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2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2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26" name="Text Box 3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2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28" name="Text Box 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29" name="Text Box 3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30" name="Text Box 3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73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32" name="Text Box 4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33" name="Text Box 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34" name="Text Box 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3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36" name="Text Box 4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37" name="Text Box 4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3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3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40" name="Text Box 4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4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42" name="Text Box 5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43" name="Text Box 5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44" name="Text Box 5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74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46" name="Text Box 5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47" name="Text Box 5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48" name="Text Box 5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4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50" name="Text Box 5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51" name="Text Box 6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5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5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54" name="Text Box 6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5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56" name="Text Box 6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57" name="Text Box 6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58" name="Text Box 6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59" name="Text Box 6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6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61" name="Text Box 7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62" name="Text Box 7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6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6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65" name="Text Box 7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6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67" name="Text Box 7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68" name="Text Box 7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69" name="Text Box 7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70" name="Text Box 7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7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72" name="Text Box 8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73" name="Text Box 8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7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7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76" name="Text Box 8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7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78" name="Text Box 8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79" name="Text Box 8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80" name="Text Box 8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81" name="Text Box 9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8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83" name="Text Box 9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84" name="Text Box 9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8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8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87" name="Text Box 9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8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89" name="Text Box 9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90" name="Text Box 9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91" name="Text Box 10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92" name="Text Box 10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9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94" name="Text Box 10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795" name="Text Box 10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9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79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798" name="Text Box 10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79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00" name="Text Box 10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01" name="Text Box 1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02" name="Text Box 1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03" name="Text Box 11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0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05" name="Text Box 1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06" name="Text Box 1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0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0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09" name="Text Box 1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1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11" name="Text Box 12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12" name="Text Box 1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13" name="Text Box 12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14" name="Text Box 1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1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16" name="Text Box 1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17" name="Text Box 12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1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1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20" name="Text Box 1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2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22" name="Text Box 1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23" name="Text Box 1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24" name="Text Box 13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25" name="Text Box 13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2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27" name="Text Box 13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28" name="Text Box 1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2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3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31" name="Text Box 14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3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1833" name="Text Box 1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34" name="Text Box 1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1835" name="Text Box 14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36"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3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38"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39"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4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4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42"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4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44"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45"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46"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84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48"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49"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50"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5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52"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53"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5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5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56"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5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58"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59"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60"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86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62"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63"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64"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6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66"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67"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6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6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70"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7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72"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73"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74"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87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76"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77"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78"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7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80"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81"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8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8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84"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8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86"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87"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88"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88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90"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91"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92"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9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94"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895"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9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89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898"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89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00"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01"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02"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03"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0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05"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06"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0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0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09"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1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11"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12"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13"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14"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1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16"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17"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1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1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20"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2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22"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23"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24"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25"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2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27"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28"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2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3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31"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3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33"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34"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35"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36"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3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38"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39"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4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4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42"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4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44"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45"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46"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47"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4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49"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50"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5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5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53"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5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55"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56"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57"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58"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5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60"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61"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6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6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64"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6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66"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67"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68"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69"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7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71"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72"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7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7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75"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7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77"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78"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79"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80"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81"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82"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83"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84"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85"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86"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87"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88"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89"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90"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1991"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92"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93"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94"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95"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1996"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1997"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1998"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1999"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00"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01"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02"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03"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04"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005"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06"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07"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08"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0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10"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11"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1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1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14"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1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16"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17"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18"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019"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20"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21"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22"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23"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24"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25"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26"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27"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28"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29"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30"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31"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32"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033"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34"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35"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36"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37"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38"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39"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40"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41"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42"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43"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44"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45"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46"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47"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48"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49"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50"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51"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52"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53"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54"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55"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56"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57"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58"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59"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60"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61"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62"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63"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64"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65"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66"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67"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68"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69"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70"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71"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72"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73"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74"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75"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76"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77"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78"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79"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80"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81"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82"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83"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84"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85"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86"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87"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88"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89"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90"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91"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92"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93"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094"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95"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096"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97"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098"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099"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00"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01"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02"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03"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04"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05"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06"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07"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08"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09"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10"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11"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12"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13"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14"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15"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16"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17"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18"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19"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20"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21"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22"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23"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24"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25"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26"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27"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28"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29"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30"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31"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32"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33"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34"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135"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36"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37"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38"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39"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40"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41"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42"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43"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44"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45"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46"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47"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48"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149"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50"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51"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52"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5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54"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55"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5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5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58"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5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60"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61"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62"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163"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64"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65"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66"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67"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68"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69"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70"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71"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72"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73"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74"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75"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76"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177"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78"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79"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80"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8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82"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83"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8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8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86"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8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88"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89"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90"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91"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9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93"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194"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9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19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97"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19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199"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00"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01"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02"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0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04"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05"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0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0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08"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0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10"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11"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12"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13"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1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15"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16"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1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1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19"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2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21"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22"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23"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24"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2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26"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27"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2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2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30"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3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32"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33"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34"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35"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3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37"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38"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3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4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41"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4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43"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44"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45"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46"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4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48"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49"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5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5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52"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5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54"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55"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56"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57"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5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59"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60"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6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6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63"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6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65"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66"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67"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68"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6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70"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71"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7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7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74"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7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76"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77"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78"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27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80"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81"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82"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8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84"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85"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8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28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88"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8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90"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91"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92"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29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94"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95"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96"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29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298"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299"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0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0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02"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0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04"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05"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06"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30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08"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09"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10"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1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12"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13"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1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1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16"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1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18"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19"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20"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32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22"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23"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24"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2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26"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27"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2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2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30"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3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32"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33"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34"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35"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3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37"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38"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3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4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41"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4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43"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44"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45"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46"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4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48"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49"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5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5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52"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5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54"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55"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56"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57"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5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59"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60"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6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6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63"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6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65"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66"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67"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68"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6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70"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71"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7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7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74"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7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76"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77"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78"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79"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8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81"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82"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8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8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85"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8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87"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88"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89"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90"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9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92"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93"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9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39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96"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39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398"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399"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400"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401"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40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403"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404"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40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40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407"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40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2409"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410"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2411"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2"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3"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4"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5"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6"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7"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8"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19"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0"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1"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2"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3"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4"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5"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6"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7"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8"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29"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0"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1"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2"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3"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4"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5"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6"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7"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8"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39"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0"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1"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2"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3"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4"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5"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6"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7"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8"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49"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0"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1"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2"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3"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4"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5"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6"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7"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8"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59"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0"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1"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2"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3"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4"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5"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6"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7"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8"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69"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0"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1"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2"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3"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4"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5"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6"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7"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8"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79"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0"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1"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2"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3"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4"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5"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6"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7"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8"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89"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0"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1"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2"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3"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4"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5"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6"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7"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8"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499"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0"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1"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2"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3"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4"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5"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6"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7"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8"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09"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0"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1"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2"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3"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4"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5"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6"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7"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8"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19"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0"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1"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2"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3"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4"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5"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6"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7"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8"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29"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0"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1"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2"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3"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4"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5"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6"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7"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8"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39"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0"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1"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2"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3"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4"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5"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6"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7"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8"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49"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0"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1"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2"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3"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4"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5"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6"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7"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8"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59"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0"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1"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2"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3"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4"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5"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6"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7"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8"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69"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0"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1"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2"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3"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4"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5"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6"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7"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8"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79"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0"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1"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2"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3"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4"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5"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6"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7"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8"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89"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0"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1"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2"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3"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4"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5"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6"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7"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8"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599"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0"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1"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2"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3"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4"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5"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6"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7"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8"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09"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0"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1"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2"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3"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4"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5"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6"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7"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8"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19"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0"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1"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2"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3"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4"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5"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6"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7"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8"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29"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0"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1"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2"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3"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4"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5"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6"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7"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8"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39"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0"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1"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2"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3"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4"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5"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6"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7"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8"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49"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0"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1"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2"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3"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4"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5"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6"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7"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8"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59"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0"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1"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2"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3"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4"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5"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6"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7"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8"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69"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0"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1"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2"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3"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4"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5"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6"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7"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8"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79"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0"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1"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2"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3"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4"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5"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6"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7"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8"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89"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0"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1"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2"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3"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4"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5"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6"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7"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8"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699"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0"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1"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2"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3"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4"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5"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6"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7"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8"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09"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0"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1"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2"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3"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4"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5"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6"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7"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8"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19"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0"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1"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2"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3"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4"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5"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6"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7"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8"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29"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0"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1"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2"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3"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4"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5"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6"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7"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8"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39"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0"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1"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2"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3"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4"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5"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6"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7"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8"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49"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0"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1"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2"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3"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4"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5"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6"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7"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8"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59"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0"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1"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2"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3"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4"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5"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6"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7"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8"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69"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0"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1"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2"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3"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4"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5"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6"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7"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8"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2779"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80"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81"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782"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83"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84"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785"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786"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87"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788"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89"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90"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791"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92"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93"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94"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95"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796"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797"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798"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799"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00"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01"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02"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03"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04"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805"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06"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07"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08"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0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10"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11"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1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1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14"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1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16"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17"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18"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819"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20"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21"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22"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23"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24"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25"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26"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27"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28"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29"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30"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31"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32"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833"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34"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35"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36"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37"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38"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39"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40"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41"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42"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43"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44"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45"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46"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47"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48"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49"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50"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51"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52"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53"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54"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55"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56"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57"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58"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59"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60"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61"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62"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63"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64"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65"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66"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67"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68"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69"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70"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71"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72"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73"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74"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75"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76"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77"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78"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79"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80"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81"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82"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83"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84"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85"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86"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87"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88"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89"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90"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91"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92"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93"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894"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95"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896"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97"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898"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899"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00"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01"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02"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03"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04"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05"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06"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07"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08"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09"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10"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11"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12"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13"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14"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15"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16"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17"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18"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19"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20"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21"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22"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23"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24"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25"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26"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27"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28"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29"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30"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31"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32"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33"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34"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935"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36"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37"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38"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39"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40"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41"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42"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43"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44"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45"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46"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47"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48"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949"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50"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51"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52"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5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54"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55"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5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5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58"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5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60"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61"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62"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963"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64"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65"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66"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67"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68"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69"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70"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71"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72"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73"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74"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75"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76"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2977"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78"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79"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80"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8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82"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83"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8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8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86"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8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88"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89"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90"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91"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9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93"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2994"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9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299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97"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299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2999"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00"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01"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02"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0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04"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05"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0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0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08"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0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10"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11"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12"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13"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1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15"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16"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1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1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19"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2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21"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22"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23"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24"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2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26"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27"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2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2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30"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3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32"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33"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34"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35"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3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37"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38"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3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4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41"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4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43"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44"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45"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46"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4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48"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49"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5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5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52"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5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54"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55"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56"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57"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5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59"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60"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6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6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63"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6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3065"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66"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3067"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68"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6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070"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71"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7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7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074"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7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076"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77"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78"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07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80"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81"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82"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8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084"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85"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8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08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088"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8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090"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91"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92"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09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94"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95"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96"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09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098"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099"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0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0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02"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0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04"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05"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06"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10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08"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09"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10"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1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12"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13"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1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1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16"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1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18"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19"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20"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12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22"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23"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24"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2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26"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27"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2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2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30"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3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32"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33"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34"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35"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3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37"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38"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3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4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41"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4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43"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44"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45"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46"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4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48"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49"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5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5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52"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5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54"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55"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56"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57"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5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59"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60"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6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6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63"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6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65"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66"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67"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68"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6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70"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71"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7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7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74"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7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76"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77"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78"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79"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8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81"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82"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8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8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85"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8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87"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88"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89"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90"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9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92"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93"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9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19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96"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19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198"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199"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00"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01"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0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03"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04"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0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0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07"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0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09"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10"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11"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12"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1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14"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15"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1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1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18"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1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20"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21"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22"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22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24"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25"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26"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2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28"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29"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3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3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32"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3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34"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35"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36"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23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38"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39"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40"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4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42"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43"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4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4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46"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4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48"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49"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50"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25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52"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53"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54"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5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56"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57"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5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5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60"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6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62"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63"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64"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26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66"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67"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68"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6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70"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71"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7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7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74"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7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76"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77"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78"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79"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8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81"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82"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8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8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85"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8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87"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88"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89"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90"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9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92"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93"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9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29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96"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29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298"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299"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00"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01"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0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03"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04"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0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0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07"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0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09"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10"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11"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12"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1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14"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15"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1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1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18"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1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20"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21"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22"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23"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2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25"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26"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2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2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29"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3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31"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32"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33"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34"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3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36"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37"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3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3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40"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4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42"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43"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44"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45"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4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47"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48"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4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5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51"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5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53"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54"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55"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56"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5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58"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59"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6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6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62"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6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64"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65"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66"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36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68"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69"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70"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7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72"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73"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7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7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76"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7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78"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79"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80"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38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82"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83"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84"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8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86"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87"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8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38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90"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9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392"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93"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94"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39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96"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97"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398"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39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00"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01"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0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0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04"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0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06"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07"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08"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40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10"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11"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12"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1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14"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15"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1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1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18"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1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20"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21"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22"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23"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2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25"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26"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2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2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29"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3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31"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32"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33"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34"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3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36"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37"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3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3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40"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4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42"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43"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44"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45"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4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47"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48"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4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5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51"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5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53"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54"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55"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56"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5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58"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59"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6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6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62"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6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64"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65"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66"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67"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6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69"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70"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7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7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73"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7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75"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76"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77"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78"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7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80"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81"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8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8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84"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8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86"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87"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88"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89"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9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91"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92"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9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49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95"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49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497"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98"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499"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00"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01"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02"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03"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04"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05"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06"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07"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08"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09"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10"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511"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12"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13"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14"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15"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16"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17"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18"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19"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20"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21"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22"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23"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24"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525"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26"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27"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28"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2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30"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31"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3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3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34"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3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36"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37"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38"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539"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40"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41"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42"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43"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44"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45"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46"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47"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48"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49"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50"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51"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52"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3553"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54"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55"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56"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57"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58"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59"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60"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61"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62"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63"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64"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65"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66"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67"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68"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69"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70"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71"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72"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73"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74"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75"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76"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77"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78"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79"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80"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81"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82"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83"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84"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85"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86"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87"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88"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89"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90"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91"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92"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93"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594"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95"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596"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597"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98"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599"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00"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01"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02"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03"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04"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605"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06"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07"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08"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09"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10"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11"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12"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13"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14"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15"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616"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17"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18"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19"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20"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21"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22"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23"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24"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25"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26"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627"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28"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29"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30"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31"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32"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33"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34"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35"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36"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37"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3638"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39"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3640"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3641"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42"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3643"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44"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45"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46"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47"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48"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49"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0"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1"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2"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3"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4"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5"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6"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7"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8"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59"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0"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1"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2"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3"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4"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5"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6"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7"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8"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69"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0"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1"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2"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3"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4"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5"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6"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7"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8"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79"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0"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1"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2"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3"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4"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5"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6"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7"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8"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89"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0"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1"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2"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3"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4"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5"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6"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7"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8"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699"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0"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1"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2"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3"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4"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5"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6"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7"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8"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09"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0"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1"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2"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3"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4"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5"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6"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7"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8"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19"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0"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1"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2"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3"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4"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5"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6"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7"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8"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29"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0"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1"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2"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3"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4"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5"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6"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7"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8"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39"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0"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1"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2"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3"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4"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5"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6"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7"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8"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49"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0"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1"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2"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3"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4"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5"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6"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7"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8"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59"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0"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1"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2"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3"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4"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5"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6"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7"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8"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69"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0"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1"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2"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3"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4"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5"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6"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7"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8"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79"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0"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1"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2"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3"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4"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5"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6"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7"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8"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89"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0"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1"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2"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3"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4"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5"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6"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7"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8"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799"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0"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1"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2"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3"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4"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5"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6"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7"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8"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09"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0"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1"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2"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3"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4"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5"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6"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7"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8"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19"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0"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1"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2"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3"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4"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5"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6"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7"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8"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29"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0"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1"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2"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3"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4"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5"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6"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7"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8"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39"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0"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1"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2"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3"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4"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5"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6"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7"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8"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49"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0"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1"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2"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3"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4"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5"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6"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7"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8"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59"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0"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1"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2"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3"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4"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5"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6"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7"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8"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69"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0"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1"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2"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3"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4"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5"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6"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7"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8"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79"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0"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1"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2"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3"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4"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5"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6"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7"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8"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89"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0"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1"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2"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3"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4"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5"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6"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7"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8"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899"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0"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1"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2"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3"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4"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5"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6"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7"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8"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09"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0"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1"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2"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3"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4"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5"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6"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7"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8"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19"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0"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1"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2"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3"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4"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5"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6"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7"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8"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29"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0"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1"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2"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3"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4"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5"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6"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7"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8"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39"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0"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1"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2"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3"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4"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5"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6"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7"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8"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49"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0"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1"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2"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3"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4"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5"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6"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7"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8"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59"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0"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1"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2"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3"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4"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5"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6"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7"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8"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69"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0"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1"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2"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3"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4"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5"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6"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7"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8"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79"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0"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1"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2"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3"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4"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5"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6"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7"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8"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89"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0"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1"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2"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3"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4"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5"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6"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7"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8"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3999"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0"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1"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2"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3"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4"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5"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6"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7"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8"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09"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10"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4011"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12"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1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14"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15"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1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01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18"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1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20"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21"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22"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23"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24"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25"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26"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27"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28"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29"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030"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31"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32"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33"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34"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35"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36"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37"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38"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3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40"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41"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4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04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44"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4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46"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47"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48"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49"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50"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51"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52"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53"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54"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55"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056"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57"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58"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59"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60"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61"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62"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63"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64"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6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66"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67"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6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06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70"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7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72"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73"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74"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75"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7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77"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78"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7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08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81"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8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83"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84"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85"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86"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8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88"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89"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9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09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92"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9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94"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95"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96"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097"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09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099"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00"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0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0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03"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0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05"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06"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07"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08"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0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10"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11"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1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1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14"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1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16"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17"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18"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19"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2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21"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22"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2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2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25"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2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27"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28"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29"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30"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3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32"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33"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3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3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36"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3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38"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39"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40"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41"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4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43"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44"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4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4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47"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4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49"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50"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51"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52"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5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54"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55"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5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5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58"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5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60"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61"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62"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63"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64"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65"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66"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67"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68"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69"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70"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71"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72"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73"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74"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75"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76"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77"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78"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7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80"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81"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8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8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84"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8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86"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87"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88"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89"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90"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91"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92"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93"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194"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95"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196"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97"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198"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199"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00"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01"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02"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03"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04"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0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06"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07"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0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0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10"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1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12"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13"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14"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15"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1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17"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18"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1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2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21"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2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23"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24"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25"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26"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2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28"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29"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3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3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32"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3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34"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35"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36"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37"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3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39"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40"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4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4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43"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4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45"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46"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47"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48"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4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50"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51"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5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5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54"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5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56"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57"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58"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59"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6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61"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62"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6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6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65"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6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67"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68"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69"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70"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7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72"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73"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7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7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76"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7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78"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79"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80"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81"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8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83"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84"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8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8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87"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8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4289"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90"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4291"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292" name="Text Box 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9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294" name="Text Box 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295" name="Text Box 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9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29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298" name="Text Box 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29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00" name="Text Box 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01" name="Text Box 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02" name="Text Box 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30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04" name="Text Box 1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05" name="Text Box 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06" name="Text Box 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0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08" name="Text Box 1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09" name="Text Box 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1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1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12" name="Text Box 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1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14" name="Text Box 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15" name="Text Box 2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16" name="Text Box 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31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18" name="Text Box 2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19" name="Text Box 2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20" name="Text Box 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2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22" name="Text Box 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23" name="Text Box 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2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2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26" name="Text Box 3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2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28" name="Text Box 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29" name="Text Box 3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30" name="Text Box 3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33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32" name="Text Box 4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33" name="Text Box 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34" name="Text Box 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3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36" name="Text Box 4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37" name="Text Box 4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3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3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40" name="Text Box 4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4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42" name="Text Box 5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43" name="Text Box 5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44" name="Text Box 5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34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46" name="Text Box 5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47" name="Text Box 5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48" name="Text Box 5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4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50" name="Text Box 5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51" name="Text Box 6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5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5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54" name="Text Box 6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5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56" name="Text Box 6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57" name="Text Box 6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58" name="Text Box 6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59" name="Text Box 6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6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61" name="Text Box 7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62" name="Text Box 7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6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6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65" name="Text Box 7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6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67" name="Text Box 7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68" name="Text Box 7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69" name="Text Box 7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70" name="Text Box 7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7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72" name="Text Box 8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73" name="Text Box 8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7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7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76" name="Text Box 8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7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78" name="Text Box 8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79" name="Text Box 8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80" name="Text Box 8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81" name="Text Box 9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8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83" name="Text Box 9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84" name="Text Box 9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8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8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87" name="Text Box 9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8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89" name="Text Box 9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90" name="Text Box 9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91" name="Text Box 10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92" name="Text Box 10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9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94" name="Text Box 10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395" name="Text Box 10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9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39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398" name="Text Box 10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39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00" name="Text Box 10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01" name="Text Box 1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02" name="Text Box 1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03" name="Text Box 11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0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05" name="Text Box 1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06" name="Text Box 1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0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0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09" name="Text Box 1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1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11" name="Text Box 12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12" name="Text Box 1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13" name="Text Box 12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14" name="Text Box 1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1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16" name="Text Box 1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17" name="Text Box 12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1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1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20" name="Text Box 1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2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22" name="Text Box 1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23" name="Text Box 1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24" name="Text Box 13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25" name="Text Box 13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2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27" name="Text Box 13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28" name="Text Box 1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2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3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31" name="Text Box 14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3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33" name="Text Box 1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34" name="Text Box 1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35" name="Text Box 14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36" name="Text Box 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3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38" name="Text Box 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39" name="Text Box 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4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4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42" name="Text Box 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4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44" name="Text Box 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45" name="Text Box 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46" name="Text Box 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44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48" name="Text Box 1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49" name="Text Box 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50" name="Text Box 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5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52" name="Text Box 1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53" name="Text Box 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5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5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56" name="Text Box 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5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58" name="Text Box 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59" name="Text Box 2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60" name="Text Box 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46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62" name="Text Box 2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63" name="Text Box 2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64" name="Text Box 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6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66" name="Text Box 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67" name="Text Box 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6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6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70" name="Text Box 3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7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72" name="Text Box 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73" name="Text Box 3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74" name="Text Box 3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47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76" name="Text Box 4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77" name="Text Box 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78" name="Text Box 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7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80" name="Text Box 4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81" name="Text Box 4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8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8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84" name="Text Box 4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8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86" name="Text Box 5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87" name="Text Box 5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88" name="Text Box 5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48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90" name="Text Box 5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91" name="Text Box 5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92" name="Text Box 5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9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94" name="Text Box 5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495" name="Text Box 6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9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49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498" name="Text Box 6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49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00" name="Text Box 6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01" name="Text Box 6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02" name="Text Box 6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03" name="Text Box 6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0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05" name="Text Box 7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06" name="Text Box 7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0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0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09" name="Text Box 7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1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11" name="Text Box 7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12" name="Text Box 7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13" name="Text Box 7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14" name="Text Box 7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1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16" name="Text Box 8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17" name="Text Box 8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1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1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20" name="Text Box 8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2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22" name="Text Box 8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23" name="Text Box 8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24" name="Text Box 8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25" name="Text Box 9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2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27" name="Text Box 9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28" name="Text Box 9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2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3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31" name="Text Box 9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3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33" name="Text Box 9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34" name="Text Box 9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35" name="Text Box 10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36" name="Text Box 10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3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38" name="Text Box 10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39" name="Text Box 10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4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4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42" name="Text Box 10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4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44" name="Text Box 10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45" name="Text Box 11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46" name="Text Box 11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47" name="Text Box 11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4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49" name="Text Box 11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50" name="Text Box 11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5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5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53" name="Text Box 118"/>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5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55" name="Text Box 12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56" name="Text Box 12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57" name="Text Box 12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58" name="Text Box 12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5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60" name="Text Box 125"/>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61" name="Text Box 12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6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6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64" name="Text Box 129"/>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6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66" name="Text Box 131"/>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67" name="Text Box 13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68" name="Text Box 13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69" name="Text Box 13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7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71" name="Text Box 136"/>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72" name="Text Box 137"/>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7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7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75" name="Text Box 140"/>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7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269879</xdr:rowOff>
    </xdr:to>
    <xdr:sp macro="" textlink="">
      <xdr:nvSpPr>
        <xdr:cNvPr id="4577" name="Text Box 142"/>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78" name="Text Box 143"/>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269879</xdr:rowOff>
    </xdr:to>
    <xdr:sp macro="" textlink="">
      <xdr:nvSpPr>
        <xdr:cNvPr id="4579" name="Text Box 144"/>
        <xdr:cNvSpPr txBox="1">
          <a:spLocks noChangeArrowheads="1"/>
        </xdr:cNvSpPr>
      </xdr:nvSpPr>
      <xdr:spPr bwMode="auto">
        <a:xfrm>
          <a:off x="10544175" y="276377400"/>
          <a:ext cx="76200" cy="374654"/>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80"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81"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582"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83"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84"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85"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586"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87"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588"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89"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90"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591"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92"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93"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94"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95"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596"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597"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598"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599"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00"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01"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02"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03"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04"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605"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06"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07"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08"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0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10"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11"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1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1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14"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1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16"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17"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18"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619"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20"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21"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22"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23"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24"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25"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26"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27"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28"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29"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30"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31"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32"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633"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34"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35"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36"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37"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38"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39"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40"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41"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42"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43"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44"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45"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46"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47"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48"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49"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50"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51"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52"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53"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54"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55"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56"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57"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58"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59"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60"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61"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62"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63"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64"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65"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66"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67"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68"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69"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70"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71"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72"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73"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74"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75"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76"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77"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78"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79"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80"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81"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82"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83"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84"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85"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86"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87"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88"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89"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90"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91"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92"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93"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694"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95"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696"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97"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698"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699"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00"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01"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02"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03"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04"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05"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06"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07"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08"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09"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10"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11"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12"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13"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14"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15"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16"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17"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18"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19"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20"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21"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22"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23"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24"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25"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26"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27"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28"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29"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30"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31"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32"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33"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34"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735"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36"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37"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38"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39"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40"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41"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42"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43"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44"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45"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46"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47"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48"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749"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50"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51"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52"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5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54"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55"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5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5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58"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5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60"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61"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62"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763"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64"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65"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66"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67"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68"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69"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70"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71"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72"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73"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74"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75"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76"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777"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78"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79"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80"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8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82"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83"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8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8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86"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8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88"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89"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90"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91"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9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93"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794"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9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79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97"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79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799"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00"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01"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02"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0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04"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05"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0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0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08"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0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10"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11"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12"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13"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1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15"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16"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1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1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19"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2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21"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22"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23"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24"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2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26"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27"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2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2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30"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3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32"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33"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34"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35"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3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37"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38"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3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4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41"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4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43"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44"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45"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46"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4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48"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49"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5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5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52"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5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54"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55"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56"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57"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5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59"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60"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6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6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63"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6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65"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66"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67"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68"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6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70"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71"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7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7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74"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7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76"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77"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78"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87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80"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81"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82"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8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84"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85"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8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88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88"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8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90"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91"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92"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89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94"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95"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96"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89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898"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899"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0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0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02"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0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04"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05"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06"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90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08"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09"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10"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1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12"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13"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1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1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16"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1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18"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19"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20"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492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22"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23"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24"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2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26"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27"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2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2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30"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3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32"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33"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34"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35"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3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37"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38"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3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4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41"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4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43"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44"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45"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46"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4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48"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49"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5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5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52"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5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54"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55"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56"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57"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5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59"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60"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6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6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63"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6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65"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66"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67"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68"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6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70"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71"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7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7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74"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7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76"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77"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78"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79"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8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81"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82"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8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8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85"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8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87"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88"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89"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90"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9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92"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93"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9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499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96"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499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4998"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4999"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00"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01"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0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03"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04"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0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0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07"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0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09"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10"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11"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12"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1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14"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15"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1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1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18"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1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20"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21"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22"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02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24"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25"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26"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2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28"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29"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3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3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32"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3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34"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35"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36"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03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38"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39"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40"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4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42"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43"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4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4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46"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4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48"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49"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50"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05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52"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53"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54"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5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56"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57"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5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5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60"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6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62"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63"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64"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06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66"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67"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68"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6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70"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71"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7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7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74"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7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76"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77"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78"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79"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8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81"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82"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8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8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85"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8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87"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88"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89"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90"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9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92"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93"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9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09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96"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09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098"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099"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00"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01"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0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03"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04"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0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10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07"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0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09"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10"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11"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12"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1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14"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15"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1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11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18"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1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20"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21"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22"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23"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2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25"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26"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2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12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29"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3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31"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32"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33"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34"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3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36"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37"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3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13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40"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4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42"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43"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44"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45"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4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47"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48"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4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15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51"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15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153"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54"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155"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56"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57"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58"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59"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0"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1"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2"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3"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4"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5"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6"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7"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8"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69"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0"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1"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2"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3"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4"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5"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6"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7"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8"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79"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0"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1"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2"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3"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4"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5"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6"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7"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8"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89"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0"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1"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2"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3"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4"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5"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6"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7"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8"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199"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0"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1"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2"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3"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4"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5"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6"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7"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8"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09"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0"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1"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2"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3"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4"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5"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6"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7"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8"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19"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0"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1"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2"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3"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4"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5"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6"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7"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8"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29"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0"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1"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2"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3"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4"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5"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6"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7"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8"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39"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0"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1"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2"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3"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4"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5"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6"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7"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8"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49"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0"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1"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2"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3"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4"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5"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6"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7"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8"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59"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0"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1"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2"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3"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4"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5"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6"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7"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8"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69"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0"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1"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2"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3"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4"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5"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6"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7"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8"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79"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0"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1"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2"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3"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4"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5"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6"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7"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8"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89"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0"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1"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2"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3"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4"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5"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6"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7"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8"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299"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0"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1"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2"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3"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4"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5"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6"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7"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8"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09"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0"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1"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2"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3"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4"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5"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6"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7"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8"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19"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0"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1"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2"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3"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4"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5"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6"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7"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8"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29"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0"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1"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2"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3"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4"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5"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6"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7"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8"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39"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0"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1"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2"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3"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4"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5"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6"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7"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8"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49"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0"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1"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2"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3"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4"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5"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6"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7"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8"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59"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0"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1"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2"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3"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4"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5"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6"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7"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8"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69"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0"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1"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2"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3"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4"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5"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6"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7"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8"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79"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0"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1"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2"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3"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4"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5"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6"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7"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8"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89"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0"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1"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2"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3"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4"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5"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6"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7"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8"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399"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0"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1"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2"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3"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4"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5"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6"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7"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8"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09"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0"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1"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2"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3"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4"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5"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6"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7"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8"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19"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0"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1"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2"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3"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4"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5"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6"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7"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8"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29"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0"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1"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2"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3"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4"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5"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6"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7"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8"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39"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0"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1"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2"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3"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4"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5"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6"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7"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8"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49"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0"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1"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2"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3"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4"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5"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6"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7"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8"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59"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0"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1"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2"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3"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4"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5"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6"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7"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8"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69"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0"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1"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2"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3"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4"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5"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6"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7"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8"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79"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0"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1"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2"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3"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4"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5"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6"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7"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8"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89"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0"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1"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2"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3"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4"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5"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6"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7"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8"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499"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0"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1"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2"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3"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4"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5"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6"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7"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8"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09"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0"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1"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2"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3"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4"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5"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6"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7"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8"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19"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20"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21"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22"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5523"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24"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25"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26"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27"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28"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529"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30"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31"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32"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33"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34"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535"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36"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37"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38"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39"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40"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41"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42"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543"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44"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45"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46"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47"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48"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549"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50"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51"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52"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5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54"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55"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5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55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58"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5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60"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61"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62"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563"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64"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65"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66"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67"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68"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69"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70"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571"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72"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73"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74"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75"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76"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577"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78"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79"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80"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8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82"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83"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8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58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86"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8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88"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89"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90"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91"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9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93"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594"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9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59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97"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59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599"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00"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01"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02"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0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04"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05"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0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0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08"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0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10"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11"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12"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13"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1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15"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16"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1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1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19"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2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21"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22"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23"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24"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2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26"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27"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2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2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30"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3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32"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33"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34"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35"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3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37"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38"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3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4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41"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4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43"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44"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45"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46"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4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48"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49"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5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5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52"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5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54"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55"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56"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57"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5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59"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60"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6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6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63"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6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65"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66"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67"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68"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6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70"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71"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7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7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74"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7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76"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77"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78"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67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80"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81"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82"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8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84"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85"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8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68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88"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8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90"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91"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92"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69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94"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95"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96"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69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698"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699"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0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0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02"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0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04"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05"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06"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70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08"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09"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10"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1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12"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13"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1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1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16"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1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18"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19"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20"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72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22"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23"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24"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2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26"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27"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2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2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30"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3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32"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33"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34"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35"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3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37"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38"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3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4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41"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4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43"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44"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45"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46"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4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48"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49"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5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5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52"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5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54"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55"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56"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57"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5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59"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60"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6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6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63"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6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65"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66"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67"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68"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6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70"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71"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7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7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74"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7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76"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77"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78"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79"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8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81"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82"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8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8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85"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8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87"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88"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89"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90"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9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92"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93"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9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79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96"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79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798"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799"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00"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01"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0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803"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04"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0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0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807"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0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5809"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10"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5811"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12"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1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14"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15"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1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1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18"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1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20"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21"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22"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82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24"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25"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26"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2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28"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29"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3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3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32"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3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34"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35"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36"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83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38"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39"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40"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4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42"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43"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4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4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46"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4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48"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49"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50"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85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52"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53"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54"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5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56"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57"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5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5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60"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6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62"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63"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64"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86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66"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67"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68"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6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70"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71"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7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7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74"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7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76"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77"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78"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79"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8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81"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82"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8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8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85"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8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87"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88"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89"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90"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9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92"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93"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9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89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96"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89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898"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899"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00"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01"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0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03"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04"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0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0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07"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0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09"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10"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11"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12"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1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14"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15"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1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1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18"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1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20"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21"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22"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23"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2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25"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26"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2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2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29"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3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31"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32"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33"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34"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3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36"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37"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3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3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40"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4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42"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43"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44"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45"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4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47"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48"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4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5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51"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5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53"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54"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55"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56"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5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58"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59"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6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6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62"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6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64"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65"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66"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96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68"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69"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70"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7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72"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73"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7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7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76"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7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78"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79"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80"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98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82"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83"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84"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8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86"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87"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8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598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90"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9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5992"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93"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94"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599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96"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97"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5998"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599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00"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01"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0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0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04"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0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06"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07"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08"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00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10"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11"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12"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1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14"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15"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1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1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18"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1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20"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21"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22"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23"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2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25"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26"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2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2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29"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3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31"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32"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33"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34"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3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36"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37"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3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3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40"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4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42"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43"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44"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45"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4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47"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48"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4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5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51"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5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53"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54"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55"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56"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5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58"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59"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6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6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62"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6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64"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65"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66"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67"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6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69"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70"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7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7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73"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7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75"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76"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77"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78"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7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80"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81"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8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8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84"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8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86"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87"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88"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89"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9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91"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92"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9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09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95"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09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097"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98"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099"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00"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01"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02"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03"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04"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05"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06"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07"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08"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09"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10"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111"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12"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13"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14"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15"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16"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17"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18"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19"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20"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21"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22"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23"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24"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125"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26"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27"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28"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2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30"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31"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3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3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34"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3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36"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37"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38"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139"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40"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41"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42"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43"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44"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45"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46"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47"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48"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49"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50"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51"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52"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153"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54"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55"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56"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57"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58"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59"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60"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61"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62"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63"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64"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65"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66"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67"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68"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69"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70"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71"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72"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73"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74"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75"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76"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77"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78"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79"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80"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81"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82"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83"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84"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85"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86"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87"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88"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89"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90"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91"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92"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93"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194"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95"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196"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197"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98"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199"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00"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01"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02"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03"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04"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05"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06"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07"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08"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09"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10"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11"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12"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13"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14"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15"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16"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17"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18"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19"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20"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21"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22"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23"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24"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25"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26"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27"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28"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29"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30"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31"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32"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33"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34"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35"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36"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37"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38"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39"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40"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41"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42"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43"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44" name="Text Box 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45"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46" name="Text Box 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47" name="Text Box 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48"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49"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50" name="Text Box 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51"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52" name="Text Box 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53" name="Text Box 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54" name="Text Box 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255"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56" name="Text Box 1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57" name="Text Box 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58" name="Text Box 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59"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60" name="Text Box 1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61" name="Text Box 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62"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63"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64" name="Text Box 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65"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66" name="Text Box 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67" name="Text Box 2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68" name="Text Box 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269"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70" name="Text Box 2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71" name="Text Box 2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72" name="Text Box 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7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74" name="Text Box 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75" name="Text Box 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7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7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78" name="Text Box 3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7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80" name="Text Box 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81" name="Text Box 3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82" name="Text Box 3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283"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84" name="Text Box 4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85" name="Text Box 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86" name="Text Box 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87"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88" name="Text Box 4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89" name="Text Box 4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90"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291"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92" name="Text Box 4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293"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294" name="Text Box 5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95" name="Text Box 5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96" name="Text Box 5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6297"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98" name="Text Box 5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299" name="Text Box 5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00" name="Text Box 5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0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02" name="Text Box 5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03" name="Text Box 6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0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0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06" name="Text Box 6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0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08" name="Text Box 6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09" name="Text Box 6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10" name="Text Box 6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11" name="Text Box 6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1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13" name="Text Box 7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14" name="Text Box 7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1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1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17" name="Text Box 7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1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19" name="Text Box 7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20" name="Text Box 7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21" name="Text Box 7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22" name="Text Box 7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2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24" name="Text Box 8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25" name="Text Box 8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2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2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28" name="Text Box 8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2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30" name="Text Box 8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31" name="Text Box 8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32" name="Text Box 8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33" name="Text Box 9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3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35" name="Text Box 9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36" name="Text Box 9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3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3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39" name="Text Box 9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4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41" name="Text Box 9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42" name="Text Box 9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43" name="Text Box 10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44" name="Text Box 10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4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46" name="Text Box 10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47" name="Text Box 10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4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4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50" name="Text Box 10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5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52" name="Text Box 10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53" name="Text Box 11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54" name="Text Box 11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55" name="Text Box 11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5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57" name="Text Box 11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58" name="Text Box 11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5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6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61" name="Text Box 118"/>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6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63" name="Text Box 12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64" name="Text Box 12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65" name="Text Box 12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66" name="Text Box 12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6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68" name="Text Box 125"/>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69" name="Text Box 12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7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7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72" name="Text Box 129"/>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7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74" name="Text Box 131"/>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75" name="Text Box 13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76" name="Text Box 13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77" name="Text Box 13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7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79" name="Text Box 136"/>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80" name="Text Box 137"/>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8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38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83" name="Text Box 140"/>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38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267262</xdr:rowOff>
    </xdr:to>
    <xdr:sp macro="" textlink="">
      <xdr:nvSpPr>
        <xdr:cNvPr id="6385" name="Text Box 142"/>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86" name="Text Box 143"/>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267262</xdr:rowOff>
    </xdr:to>
    <xdr:sp macro="" textlink="">
      <xdr:nvSpPr>
        <xdr:cNvPr id="6387" name="Text Box 144"/>
        <xdr:cNvSpPr txBox="1">
          <a:spLocks noChangeArrowheads="1"/>
        </xdr:cNvSpPr>
      </xdr:nvSpPr>
      <xdr:spPr bwMode="auto">
        <a:xfrm>
          <a:off x="10544175" y="276377400"/>
          <a:ext cx="76200" cy="381562"/>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88"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89"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0"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1"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2"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3"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4"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5"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6"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7"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8"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399"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0"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1"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2"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3"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4"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5"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6"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7"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8"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09"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0"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1"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2"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3"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4"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5"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6"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7"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8"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19"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0"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1"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2"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3"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4"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5"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6"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7"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8"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29"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0"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1"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2"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3"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4"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5"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6"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7"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8"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39"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0"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1"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2"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3"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4"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5"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6"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7"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8"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49"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0"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1"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2"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3"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4"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5"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6"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7"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8"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59"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0"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1"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2"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3"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4"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5"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6"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7"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8"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69"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0"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1"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2"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3"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4"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5"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6"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7"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8"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79"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0"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1"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2"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3"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4"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5"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6"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7"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8"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89"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0"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1"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2"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3"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4"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5"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6"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7"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8"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499"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0"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1"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2"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3"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4"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5"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6"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7"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8"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09"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0"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1"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2"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3"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4"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5"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6"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7"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8"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19"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0"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1"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2"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3"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4"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5"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6"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7"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8"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29"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0"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1"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2"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3"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4"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5"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6"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7"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8"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39"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0"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1"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2"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3"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4"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5"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6"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7"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8"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49"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0"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1"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2"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3"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4"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5"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6"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7"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8"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59"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0"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1"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2"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3"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4"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5"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6"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7"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8"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69"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0"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1"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2"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3"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4"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5"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6"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7"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8"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79"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0"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1"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2"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3"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4"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5"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6"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7"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8"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89"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0"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1"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2"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3"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4"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5"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6"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7"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8"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599"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0"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1"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2"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3"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4"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5"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6"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7"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8"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09"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0"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1"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2"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3"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4"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5"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6"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7"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8"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19"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0"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1"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2"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3"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4"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5"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6"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7"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8"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29"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0"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1"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2"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3"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4"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5"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6"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7"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8"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39"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0"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1"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2"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3"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4"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5"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6"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7"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8"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49"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0"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1"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2"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3"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4"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5"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6"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7"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8"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59"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0"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1"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2"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3"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4" name="Text Box 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5" name="Text Box 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6" name="Text Box 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7" name="Text Box 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8" name="Text Box 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69" name="Text Box 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0" name="Text Box 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1" name="Text Box 1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2" name="Text Box 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3" name="Text Box 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4" name="Text Box 1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5" name="Text Box 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6" name="Text Box 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7" name="Text Box 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8" name="Text Box 2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79" name="Text Box 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0" name="Text Box 2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1" name="Text Box 2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2" name="Text Box 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3" name="Text Box 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4" name="Text Box 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5" name="Text Box 3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6" name="Text Box 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7" name="Text Box 3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8" name="Text Box 3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89" name="Text Box 4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0" name="Text Box 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1" name="Text Box 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2" name="Text Box 4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3" name="Text Box 4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4" name="Text Box 4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5" name="Text Box 5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6" name="Text Box 5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7" name="Text Box 5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8" name="Text Box 5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699" name="Text Box 5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0" name="Text Box 5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1" name="Text Box 5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2" name="Text Box 6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3" name="Text Box 6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4" name="Text Box 6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5" name="Text Box 6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6" name="Text Box 6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7" name="Text Box 6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8" name="Text Box 7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09" name="Text Box 7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0" name="Text Box 7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1" name="Text Box 7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2" name="Text Box 7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3" name="Text Box 7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4" name="Text Box 7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5" name="Text Box 8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6" name="Text Box 8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7" name="Text Box 8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8" name="Text Box 8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19" name="Text Box 8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0" name="Text Box 8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1" name="Text Box 9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2" name="Text Box 9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3" name="Text Box 9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4" name="Text Box 9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5" name="Text Box 9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6" name="Text Box 9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7" name="Text Box 10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8" name="Text Box 10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29" name="Text Box 10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0" name="Text Box 10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1" name="Text Box 10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2" name="Text Box 10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3" name="Text Box 11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4" name="Text Box 11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5" name="Text Box 11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6" name="Text Box 11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7" name="Text Box 11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8" name="Text Box 118"/>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39" name="Text Box 12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0" name="Text Box 12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1" name="Text Box 12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2" name="Text Box 12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3" name="Text Box 125"/>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4" name="Text Box 12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5" name="Text Box 129"/>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6" name="Text Box 131"/>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7" name="Text Box 13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8" name="Text Box 13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49" name="Text Box 13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50" name="Text Box 136"/>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51" name="Text Box 137"/>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52" name="Text Box 140"/>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53" name="Text Box 142"/>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54" name="Text Box 143"/>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474810</xdr:rowOff>
    </xdr:to>
    <xdr:sp macro="" textlink="">
      <xdr:nvSpPr>
        <xdr:cNvPr id="6755" name="Text Box 144"/>
        <xdr:cNvSpPr txBox="1">
          <a:spLocks noChangeArrowheads="1"/>
        </xdr:cNvSpPr>
      </xdr:nvSpPr>
      <xdr:spPr bwMode="auto">
        <a:xfrm>
          <a:off x="10544175" y="276377400"/>
          <a:ext cx="76200" cy="1151085"/>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56"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5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58"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59"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6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76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62"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6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64"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65"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66"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67"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68"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69"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70"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71"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72"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73"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774"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75"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76"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77"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78"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79"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80"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81"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82"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8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84"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85"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8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78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88"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8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90"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91"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92"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93"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94"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95"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96"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797"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798"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799"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00"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01"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02"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03"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04"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05"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06"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07"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08"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0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10"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11"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1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1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14"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1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16"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17"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18"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19"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2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21"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22"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2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2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25"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2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27"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28"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29"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30"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3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32"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33"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3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3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36"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3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38"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39"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40"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41"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4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43"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44"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4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4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47"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4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49"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50"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51"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52"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5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54"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55"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5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5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58"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5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60"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61"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62"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63"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6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65"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66"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6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6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69"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7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71"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72"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73"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74"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7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76"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77"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7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7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80"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8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82"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83"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84"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85"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8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87"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88"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8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89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91"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9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93"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94"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95"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96"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89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898"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899"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0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0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02"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0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04"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05"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06"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07"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08"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09"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10"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11"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12"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13"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14"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15"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16"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17"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18"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19"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20"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21"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22"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2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24"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25"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2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2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28"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2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30"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31"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32"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33"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34"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35"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36"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37"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38"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39"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40"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41"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42"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43"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44"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45"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46"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47"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48"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4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50"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51"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5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5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54"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5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56"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57"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58"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59"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6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61"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62"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6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6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65"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6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67"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68"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69"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70"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7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72"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73"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7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7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76"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7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78"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79"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80"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81"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8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83"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84"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8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8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87"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8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89"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90"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91"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92"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9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94"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6995"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9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699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6998"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699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00"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01"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02"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03"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0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05"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06"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0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0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09"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1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11"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12"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13"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14"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1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16"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17"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1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1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20"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2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22"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23"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24"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25"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2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27"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28"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2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3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31"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3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7033"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34"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7035"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36" name="Text Box 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3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38" name="Text Box 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39" name="Text Box 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4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4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42" name="Text Box 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4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44" name="Text Box 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45" name="Text Box 1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46" name="Text Box 1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04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48" name="Text Box 1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49" name="Text Box 1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50" name="Text Box 1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5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52" name="Text Box 1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53" name="Text Box 1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5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5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56" name="Text Box 2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5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58" name="Text Box 2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59" name="Text Box 2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60" name="Text Box 2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06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62" name="Text Box 2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63" name="Text Box 2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64" name="Text Box 2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6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66" name="Text Box 3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67" name="Text Box 3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6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6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70" name="Text Box 3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7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72" name="Text Box 3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73" name="Text Box 3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74" name="Text Box 3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07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76" name="Text Box 4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77" name="Text Box 4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78" name="Text Box 4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7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80" name="Text Box 4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81" name="Text Box 4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8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8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84" name="Text Box 4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8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86" name="Text Box 5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87" name="Text Box 5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88" name="Text Box 5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08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90" name="Text Box 5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91" name="Text Box 5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92" name="Text Box 5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9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94" name="Text Box 5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095" name="Text Box 6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9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09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098" name="Text Box 6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09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00" name="Text Box 6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01" name="Text Box 6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02" name="Text Box 6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03" name="Text Box 6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0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05" name="Text Box 7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06" name="Text Box 7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0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0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09" name="Text Box 7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1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11" name="Text Box 7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12" name="Text Box 7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13" name="Text Box 7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14" name="Text Box 7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1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16" name="Text Box 8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17" name="Text Box 8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1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1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20" name="Text Box 8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2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22" name="Text Box 8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23" name="Text Box 8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24" name="Text Box 8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25" name="Text Box 9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2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27" name="Text Box 9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28" name="Text Box 9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2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3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31" name="Text Box 9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3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33" name="Text Box 9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34" name="Text Box 9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35" name="Text Box 10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36" name="Text Box 10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3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38" name="Text Box 10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39" name="Text Box 10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4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4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42" name="Text Box 10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4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44" name="Text Box 10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45" name="Text Box 11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46" name="Text Box 11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47" name="Text Box 11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4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49" name="Text Box 11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50" name="Text Box 11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5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5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53" name="Text Box 11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5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55" name="Text Box 12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56" name="Text Box 12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57" name="Text Box 12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58" name="Text Box 12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5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60" name="Text Box 12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61" name="Text Box 12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6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6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64" name="Text Box 12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6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66" name="Text Box 13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67" name="Text Box 13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68" name="Text Box 13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69" name="Text Box 13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7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71" name="Text Box 13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72" name="Text Box 13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7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7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75" name="Text Box 14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7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77" name="Text Box 14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78" name="Text Box 14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79" name="Text Box 14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80" name="Text Box 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81"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82" name="Text Box 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83" name="Text Box 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84"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85"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86" name="Text Box 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87"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88" name="Text Box 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89" name="Text Box 1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90" name="Text Box 1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191"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92" name="Text Box 1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93" name="Text Box 1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94" name="Text Box 1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95"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196" name="Text Box 1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197" name="Text Box 1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198"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199"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00" name="Text Box 2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01"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02" name="Text Box 2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03" name="Text Box 2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04" name="Text Box 2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205"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06" name="Text Box 2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07" name="Text Box 2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08" name="Text Box 2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09"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10" name="Text Box 3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11" name="Text Box 3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12"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13"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14" name="Text Box 3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15"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16" name="Text Box 3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17" name="Text Box 3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18" name="Text Box 3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219"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20" name="Text Box 4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21" name="Text Box 4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22" name="Text Box 4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23"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24" name="Text Box 4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25" name="Text Box 4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26"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27"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28" name="Text Box 4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29"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30" name="Text Box 5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31" name="Text Box 5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32" name="Text Box 5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233"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34" name="Text Box 5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35" name="Text Box 5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36" name="Text Box 5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37"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38" name="Text Box 5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39" name="Text Box 6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40"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41"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42" name="Text Box 6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43"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44" name="Text Box 6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45" name="Text Box 6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46" name="Text Box 6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47" name="Text Box 6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48"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49" name="Text Box 7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50" name="Text Box 7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51"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52"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53" name="Text Box 7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54"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55" name="Text Box 7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56" name="Text Box 7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57" name="Text Box 7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58" name="Text Box 7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59"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60" name="Text Box 8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61" name="Text Box 8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62"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63"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64" name="Text Box 8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65"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66" name="Text Box 8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67" name="Text Box 8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68" name="Text Box 8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69" name="Text Box 9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70"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71" name="Text Box 9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72" name="Text Box 9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73"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74"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75" name="Text Box 9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76"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77" name="Text Box 9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78" name="Text Box 9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79" name="Text Box 10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80" name="Text Box 10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81"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82" name="Text Box 10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83" name="Text Box 10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84"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85"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86" name="Text Box 10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87"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88" name="Text Box 10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89" name="Text Box 11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90" name="Text Box 11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91" name="Text Box 11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92"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93" name="Text Box 11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294" name="Text Box 11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95"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296"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97" name="Text Box 118"/>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298"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299" name="Text Box 12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00" name="Text Box 12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01" name="Text Box 12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02" name="Text Box 12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03"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304" name="Text Box 125"/>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05" name="Text Box 12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06"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07"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308" name="Text Box 129"/>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09"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310" name="Text Box 131"/>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11" name="Text Box 13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12" name="Text Box 13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13" name="Text Box 13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14"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315" name="Text Box 136"/>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16" name="Text Box 137"/>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17"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18"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319" name="Text Box 140"/>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20"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473035</xdr:rowOff>
    </xdr:to>
    <xdr:sp macro="" textlink="">
      <xdr:nvSpPr>
        <xdr:cNvPr id="7321" name="Text Box 142"/>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22" name="Text Box 143"/>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473035</xdr:rowOff>
    </xdr:to>
    <xdr:sp macro="" textlink="">
      <xdr:nvSpPr>
        <xdr:cNvPr id="7323" name="Text Box 144"/>
        <xdr:cNvSpPr txBox="1">
          <a:spLocks noChangeArrowheads="1"/>
        </xdr:cNvSpPr>
      </xdr:nvSpPr>
      <xdr:spPr bwMode="auto">
        <a:xfrm>
          <a:off x="10544175" y="276377400"/>
          <a:ext cx="76200" cy="1625560"/>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24" name="Text Box 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25"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26" name="Text Box 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27" name="Text Box 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28"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29"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30" name="Text Box 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31"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32" name="Text Box 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33" name="Text Box 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34" name="Text Box 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335"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36" name="Text Box 1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37" name="Text Box 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38" name="Text Box 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39"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40" name="Text Box 1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41" name="Text Box 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42"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43"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44" name="Text Box 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45"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46" name="Text Box 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47" name="Text Box 2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48" name="Text Box 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349"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50" name="Text Box 2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51" name="Text Box 2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52" name="Text Box 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53"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54" name="Text Box 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55" name="Text Box 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56"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57"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58" name="Text Box 3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59"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60" name="Text Box 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61" name="Text Box 3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62" name="Text Box 3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363"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64" name="Text Box 4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65" name="Text Box 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66" name="Text Box 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67"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68" name="Text Box 4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69" name="Text Box 4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70"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71"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72" name="Text Box 4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73"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74" name="Text Box 5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75" name="Text Box 5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76" name="Text Box 5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377"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78" name="Text Box 5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79" name="Text Box 5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80" name="Text Box 5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8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82" name="Text Box 5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83" name="Text Box 6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8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8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86" name="Text Box 6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8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88" name="Text Box 6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89" name="Text Box 6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90" name="Text Box 6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91" name="Text Box 6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9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93" name="Text Box 7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394" name="Text Box 7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9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39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97" name="Text Box 7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39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399" name="Text Box 7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00" name="Text Box 7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01" name="Text Box 7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02" name="Text Box 7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0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04" name="Text Box 8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05" name="Text Box 8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0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0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08" name="Text Box 8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0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10" name="Text Box 8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11" name="Text Box 8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12" name="Text Box 8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13" name="Text Box 9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1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15" name="Text Box 9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16" name="Text Box 9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1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1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19" name="Text Box 9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2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21" name="Text Box 9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22" name="Text Box 9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23" name="Text Box 10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24" name="Text Box 10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2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26" name="Text Box 10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27" name="Text Box 10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2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2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30" name="Text Box 10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3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32" name="Text Box 10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33" name="Text Box 1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34" name="Text Box 1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35" name="Text Box 11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3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37" name="Text Box 1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38" name="Text Box 1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3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4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41" name="Text Box 1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4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43" name="Text Box 12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44" name="Text Box 1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45" name="Text Box 12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46" name="Text Box 1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4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48" name="Text Box 1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49" name="Text Box 12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5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5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52" name="Text Box 1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5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54" name="Text Box 1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55" name="Text Box 1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56" name="Text Box 13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57" name="Text Box 13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5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59" name="Text Box 13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60" name="Text Box 1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6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6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63" name="Text Box 14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6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65" name="Text Box 1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66" name="Text Box 1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67" name="Text Box 14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68" name="Text Box 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6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70" name="Text Box 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71" name="Text Box 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7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7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74" name="Text Box 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7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76" name="Text Box 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77" name="Text Box 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78" name="Text Box 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479"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80" name="Text Box 1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81" name="Text Box 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82" name="Text Box 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83"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84" name="Text Box 1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85" name="Text Box 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86"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487"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88" name="Text Box 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89"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90" name="Text Box 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91" name="Text Box 2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92" name="Text Box 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493"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94" name="Text Box 2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95" name="Text Box 2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96" name="Text Box 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497"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498" name="Text Box 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499" name="Text Box 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00"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01"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02" name="Text Box 3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03"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04" name="Text Box 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05" name="Text Box 3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06" name="Text Box 3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507"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08" name="Text Box 4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09" name="Text Box 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10" name="Text Box 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11"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12" name="Text Box 4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13" name="Text Box 4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14"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15"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16" name="Text Box 4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17"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18" name="Text Box 5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19" name="Text Box 5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20" name="Text Box 5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521"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22" name="Text Box 5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23" name="Text Box 5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24" name="Text Box 5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25"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26" name="Text Box 5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27" name="Text Box 6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28"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29"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30" name="Text Box 6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31"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32" name="Text Box 6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33" name="Text Box 6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34" name="Text Box 6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35" name="Text Box 6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36"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37" name="Text Box 7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38" name="Text Box 7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39"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40"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41" name="Text Box 7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42"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43" name="Text Box 7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44" name="Text Box 7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45" name="Text Box 7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46" name="Text Box 7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47"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48" name="Text Box 8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49" name="Text Box 8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50"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51"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52" name="Text Box 8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53"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54" name="Text Box 8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55" name="Text Box 8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56" name="Text Box 8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57" name="Text Box 9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58"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59" name="Text Box 9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60" name="Text Box 9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61"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62"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63" name="Text Box 9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64"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65" name="Text Box 9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66" name="Text Box 9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67" name="Text Box 10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68" name="Text Box 10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69"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70" name="Text Box 10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71" name="Text Box 10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72"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73"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74" name="Text Box 10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75"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76" name="Text Box 10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77" name="Text Box 1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78" name="Text Box 1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79" name="Text Box 11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80"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81" name="Text Box 1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82" name="Text Box 1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83"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84"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85" name="Text Box 1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86"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87" name="Text Box 12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88" name="Text Box 1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89" name="Text Box 12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90" name="Text Box 1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91"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92" name="Text Box 1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93" name="Text Box 12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94"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595"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96" name="Text Box 1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597"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598" name="Text Box 1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599" name="Text Box 1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00" name="Text Box 13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01" name="Text Box 13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02"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03" name="Text Box 13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04" name="Text Box 1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05"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06"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07" name="Text Box 14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08"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09" name="Text Box 1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10" name="Text Box 1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11" name="Text Box 14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12" name="Text Box 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13"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14" name="Text Box 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15" name="Text Box 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16"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17"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18" name="Text Box 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19"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20" name="Text Box 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21" name="Text Box 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22" name="Text Box 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623"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24" name="Text Box 1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25" name="Text Box 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26" name="Text Box 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27"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28" name="Text Box 1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29" name="Text Box 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30"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31"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32" name="Text Box 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33"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34" name="Text Box 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35" name="Text Box 2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36" name="Text Box 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637"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38" name="Text Box 2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39" name="Text Box 2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40" name="Text Box 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41"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42" name="Text Box 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43" name="Text Box 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44"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45"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46" name="Text Box 3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47"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48" name="Text Box 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49" name="Text Box 3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50" name="Text Box 3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651"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52" name="Text Box 4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53" name="Text Box 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54" name="Text Box 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55"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56" name="Text Box 4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57" name="Text Box 4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58"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59"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60" name="Text Box 4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61"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62" name="Text Box 5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63" name="Text Box 5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64" name="Text Box 5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665"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66" name="Text Box 5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67" name="Text Box 5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68" name="Text Box 5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69"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70" name="Text Box 5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71" name="Text Box 6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72"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73"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74" name="Text Box 6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75"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76" name="Text Box 6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77" name="Text Box 6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78" name="Text Box 6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79" name="Text Box 6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80"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81" name="Text Box 7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82" name="Text Box 7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83"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84"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85" name="Text Box 7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86"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87" name="Text Box 7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88" name="Text Box 7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89" name="Text Box 7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90" name="Text Box 7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91"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92" name="Text Box 8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93" name="Text Box 8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94"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695"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96" name="Text Box 8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697"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698" name="Text Box 8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699" name="Text Box 8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00" name="Text Box 8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01" name="Text Box 9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02"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03" name="Text Box 9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04" name="Text Box 9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05"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06"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07" name="Text Box 9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08"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09" name="Text Box 9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10" name="Text Box 9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11" name="Text Box 10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12" name="Text Box 10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13"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14" name="Text Box 10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15" name="Text Box 10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16"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17"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18" name="Text Box 10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19"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20" name="Text Box 10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21" name="Text Box 1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22" name="Text Box 1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23" name="Text Box 11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24"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25" name="Text Box 1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26" name="Text Box 1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27"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28"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29" name="Text Box 1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30"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31" name="Text Box 12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32" name="Text Box 1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33" name="Text Box 12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34" name="Text Box 1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35"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36" name="Text Box 1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37" name="Text Box 12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38"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39"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40" name="Text Box 1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41"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42" name="Text Box 1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43" name="Text Box 1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44" name="Text Box 13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45" name="Text Box 13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46"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47" name="Text Box 13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48" name="Text Box 1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49"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50"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51" name="Text Box 14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52"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53" name="Text Box 1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54" name="Text Box 1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55" name="Text Box 14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56" name="Text Box 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57"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58" name="Text Box 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59" name="Text Box 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60"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61"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62" name="Text Box 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63"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64" name="Text Box 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65" name="Text Box 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66" name="Text Box 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767" name="Text Box 12"/>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68" name="Text Box 1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69" name="Text Box 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70" name="Text Box 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71"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72" name="Text Box 1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73" name="Text Box 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74"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75"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76" name="Text Box 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77"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78" name="Text Box 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79" name="Text Box 2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80" name="Text Box 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781" name="Text Box 26"/>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82" name="Text Box 2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83" name="Text Box 2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84" name="Text Box 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8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86" name="Text Box 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87" name="Text Box 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8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78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90" name="Text Box 3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9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792" name="Text Box 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93" name="Text Box 3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94" name="Text Box 3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795" name="Text Box 40"/>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96" name="Text Box 4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97" name="Text Box 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798" name="Text Box 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799"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00" name="Text Box 4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01" name="Text Box 4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02"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03"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04" name="Text Box 4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05"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06" name="Text Box 5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07" name="Text Box 5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08" name="Text Box 5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628650</xdr:colOff>
      <xdr:row>432</xdr:row>
      <xdr:rowOff>61756</xdr:rowOff>
    </xdr:to>
    <xdr:sp macro="" textlink="">
      <xdr:nvSpPr>
        <xdr:cNvPr id="7809" name="Text Box 54"/>
        <xdr:cNvSpPr txBox="1">
          <a:spLocks noChangeArrowheads="1"/>
        </xdr:cNvSpPr>
      </xdr:nvSpPr>
      <xdr:spPr bwMode="auto">
        <a:xfrm>
          <a:off x="10544175" y="276377400"/>
          <a:ext cx="628650" cy="15700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10" name="Text Box 5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11" name="Text Box 5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12" name="Text Box 5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13"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14" name="Text Box 5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15" name="Text Box 6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16"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17"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18" name="Text Box 6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19"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20" name="Text Box 6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21" name="Text Box 6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22" name="Text Box 6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23" name="Text Box 6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24"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25" name="Text Box 7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26" name="Text Box 7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27"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28"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29" name="Text Box 7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30"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31" name="Text Box 7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32" name="Text Box 7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33" name="Text Box 7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34" name="Text Box 7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35"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36" name="Text Box 8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37" name="Text Box 8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38"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39"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40" name="Text Box 8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41"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42" name="Text Box 8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43" name="Text Box 8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44" name="Text Box 8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45" name="Text Box 9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46"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47" name="Text Box 9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48" name="Text Box 9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49"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50"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51" name="Text Box 9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52"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53" name="Text Box 9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54" name="Text Box 9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55" name="Text Box 10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56" name="Text Box 10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57"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58" name="Text Box 10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59" name="Text Box 10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60"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61"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62" name="Text Box 10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63"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64" name="Text Box 10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65" name="Text Box 11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66" name="Text Box 11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67" name="Text Box 11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68"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69" name="Text Box 11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70" name="Text Box 11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71"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72"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73" name="Text Box 118"/>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74"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75" name="Text Box 12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76" name="Text Box 12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77" name="Text Box 12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78" name="Text Box 12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79"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80" name="Text Box 125"/>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81" name="Text Box 12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82"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83"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84" name="Text Box 129"/>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85"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86" name="Text Box 131"/>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87" name="Text Box 13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88" name="Text Box 13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89" name="Text Box 13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90"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91" name="Text Box 136"/>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92" name="Text Box 137"/>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93"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7894"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95" name="Text Box 140"/>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7896"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473596</xdr:rowOff>
    </xdr:to>
    <xdr:sp macro="" textlink="">
      <xdr:nvSpPr>
        <xdr:cNvPr id="7897" name="Text Box 142"/>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98" name="Text Box 143"/>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473596</xdr:rowOff>
    </xdr:to>
    <xdr:sp macro="" textlink="">
      <xdr:nvSpPr>
        <xdr:cNvPr id="7899" name="Text Box 144"/>
        <xdr:cNvSpPr txBox="1">
          <a:spLocks noChangeArrowheads="1"/>
        </xdr:cNvSpPr>
      </xdr:nvSpPr>
      <xdr:spPr bwMode="auto">
        <a:xfrm>
          <a:off x="10544175" y="276377400"/>
          <a:ext cx="76200" cy="1607071"/>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0" name="Text Box 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1" name="Text Box 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2" name="Text Box 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3" name="Text Box 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4" name="Text Box 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5" name="Text Box 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6" name="Text Box 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7" name="Text Box 1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8" name="Text Box 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09" name="Text Box 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0" name="Text Box 1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1" name="Text Box 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2" name="Text Box 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3" name="Text Box 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4" name="Text Box 2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5" name="Text Box 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6" name="Text Box 2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7" name="Text Box 2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8" name="Text Box 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19" name="Text Box 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0" name="Text Box 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1" name="Text Box 3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2" name="Text Box 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3" name="Text Box 3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4" name="Text Box 3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5" name="Text Box 4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6" name="Text Box 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7" name="Text Box 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8" name="Text Box 4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29" name="Text Box 4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0" name="Text Box 4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1" name="Text Box 5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2" name="Text Box 5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3" name="Text Box 5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4" name="Text Box 5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5" name="Text Box 5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6" name="Text Box 5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7" name="Text Box 5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8" name="Text Box 6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39" name="Text Box 6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0" name="Text Box 6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1" name="Text Box 6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2" name="Text Box 6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3" name="Text Box 6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4" name="Text Box 7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5" name="Text Box 7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6" name="Text Box 7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7" name="Text Box 7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8" name="Text Box 7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49" name="Text Box 7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0" name="Text Box 7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1" name="Text Box 8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2" name="Text Box 8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3" name="Text Box 8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4" name="Text Box 8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5" name="Text Box 8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6" name="Text Box 8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7" name="Text Box 9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8" name="Text Box 9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59" name="Text Box 9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0" name="Text Box 9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1" name="Text Box 9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2" name="Text Box 9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3" name="Text Box 10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4" name="Text Box 10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5" name="Text Box 10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6" name="Text Box 10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7" name="Text Box 10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8" name="Text Box 10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69" name="Text Box 1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0" name="Text Box 1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1" name="Text Box 11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2" name="Text Box 1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3" name="Text Box 1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4" name="Text Box 1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5" name="Text Box 12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6" name="Text Box 1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7" name="Text Box 12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8" name="Text Box 1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79" name="Text Box 1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0" name="Text Box 12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1" name="Text Box 1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2" name="Text Box 1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3" name="Text Box 1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4" name="Text Box 13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5" name="Text Box 13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6" name="Text Box 13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7" name="Text Box 1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8" name="Text Box 14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89" name="Text Box 1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0" name="Text Box 1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1" name="Text Box 14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2" name="Text Box 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3" name="Text Box 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4" name="Text Box 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5" name="Text Box 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6" name="Text Box 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7" name="Text Box 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8" name="Text Box 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7999" name="Text Box 1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0" name="Text Box 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1" name="Text Box 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2" name="Text Box 1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3" name="Text Box 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4" name="Text Box 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5" name="Text Box 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6" name="Text Box 2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7" name="Text Box 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8" name="Text Box 2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09" name="Text Box 2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0" name="Text Box 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1" name="Text Box 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2" name="Text Box 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3" name="Text Box 3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4" name="Text Box 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5" name="Text Box 3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6" name="Text Box 3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7" name="Text Box 4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8" name="Text Box 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19" name="Text Box 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0" name="Text Box 4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1" name="Text Box 4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2" name="Text Box 4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3" name="Text Box 5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4" name="Text Box 5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5" name="Text Box 5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6" name="Text Box 5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7" name="Text Box 5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8" name="Text Box 5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29" name="Text Box 5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0" name="Text Box 6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1" name="Text Box 6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2" name="Text Box 6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3" name="Text Box 6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4" name="Text Box 6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5" name="Text Box 6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6" name="Text Box 7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7" name="Text Box 7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8" name="Text Box 7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39" name="Text Box 7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0" name="Text Box 7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1" name="Text Box 7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2" name="Text Box 7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3" name="Text Box 8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4" name="Text Box 8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5" name="Text Box 8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6" name="Text Box 8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7" name="Text Box 8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8" name="Text Box 8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49" name="Text Box 9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0" name="Text Box 9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1" name="Text Box 9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2" name="Text Box 9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3" name="Text Box 9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4" name="Text Box 9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5" name="Text Box 10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6" name="Text Box 10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7" name="Text Box 10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8" name="Text Box 10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59" name="Text Box 10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0" name="Text Box 10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1" name="Text Box 1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2" name="Text Box 1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3" name="Text Box 11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4" name="Text Box 1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5" name="Text Box 1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6" name="Text Box 1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7" name="Text Box 12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8" name="Text Box 1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69" name="Text Box 12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0" name="Text Box 1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1" name="Text Box 1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2" name="Text Box 12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3" name="Text Box 1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4" name="Text Box 1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5" name="Text Box 1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6" name="Text Box 13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7" name="Text Box 13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8" name="Text Box 13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79" name="Text Box 1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0" name="Text Box 14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1" name="Text Box 1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2" name="Text Box 1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3" name="Text Box 14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4" name="Text Box 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5" name="Text Box 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6" name="Text Box 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7" name="Text Box 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8" name="Text Box 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89" name="Text Box 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0" name="Text Box 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1" name="Text Box 1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2" name="Text Box 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3" name="Text Box 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4" name="Text Box 1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5" name="Text Box 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6" name="Text Box 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7" name="Text Box 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8" name="Text Box 2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099" name="Text Box 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0" name="Text Box 2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1" name="Text Box 2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2" name="Text Box 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3" name="Text Box 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4" name="Text Box 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5" name="Text Box 3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6" name="Text Box 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7" name="Text Box 3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8" name="Text Box 3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09" name="Text Box 4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0" name="Text Box 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1" name="Text Box 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2" name="Text Box 4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3" name="Text Box 4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4" name="Text Box 4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5" name="Text Box 5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6" name="Text Box 5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7" name="Text Box 5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8" name="Text Box 5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19" name="Text Box 5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0" name="Text Box 5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1" name="Text Box 5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2" name="Text Box 6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3" name="Text Box 6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4" name="Text Box 6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5" name="Text Box 6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6" name="Text Box 6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7" name="Text Box 6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8" name="Text Box 7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29" name="Text Box 7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0" name="Text Box 7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1" name="Text Box 7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2" name="Text Box 7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3" name="Text Box 7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4" name="Text Box 7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5" name="Text Box 8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6" name="Text Box 8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7" name="Text Box 8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8" name="Text Box 8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39" name="Text Box 8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0" name="Text Box 8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1" name="Text Box 9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2" name="Text Box 9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3" name="Text Box 9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4" name="Text Box 9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5" name="Text Box 9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6" name="Text Box 9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7" name="Text Box 10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8" name="Text Box 10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49" name="Text Box 10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0" name="Text Box 10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1" name="Text Box 10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2" name="Text Box 10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3" name="Text Box 1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4" name="Text Box 1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5" name="Text Box 11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6" name="Text Box 1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7" name="Text Box 1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8" name="Text Box 1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59" name="Text Box 12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0" name="Text Box 1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1" name="Text Box 12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2" name="Text Box 1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3" name="Text Box 1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4" name="Text Box 12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5" name="Text Box 1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6" name="Text Box 1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7" name="Text Box 1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8" name="Text Box 13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69" name="Text Box 13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0" name="Text Box 13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1" name="Text Box 1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2" name="Text Box 14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3" name="Text Box 1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4" name="Text Box 1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5" name="Text Box 14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6" name="Text Box 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7" name="Text Box 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8" name="Text Box 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79" name="Text Box 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0" name="Text Box 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1" name="Text Box 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2" name="Text Box 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3" name="Text Box 1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4" name="Text Box 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5" name="Text Box 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6" name="Text Box 1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7" name="Text Box 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8" name="Text Box 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89" name="Text Box 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0" name="Text Box 2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1" name="Text Box 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2" name="Text Box 2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3" name="Text Box 2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4" name="Text Box 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5" name="Text Box 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6" name="Text Box 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7" name="Text Box 3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8" name="Text Box 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199" name="Text Box 3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0" name="Text Box 3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1" name="Text Box 4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2" name="Text Box 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3" name="Text Box 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4" name="Text Box 4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5" name="Text Box 4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6" name="Text Box 4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7" name="Text Box 5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8" name="Text Box 5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09" name="Text Box 5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0" name="Text Box 5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1" name="Text Box 5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2" name="Text Box 5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3" name="Text Box 5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4" name="Text Box 6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5" name="Text Box 6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6" name="Text Box 6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7" name="Text Box 6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8" name="Text Box 6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19" name="Text Box 6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0" name="Text Box 7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1" name="Text Box 7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2" name="Text Box 7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3" name="Text Box 7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4" name="Text Box 7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5" name="Text Box 7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6" name="Text Box 7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7" name="Text Box 8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8" name="Text Box 8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29" name="Text Box 8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0" name="Text Box 8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1" name="Text Box 8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2" name="Text Box 8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3" name="Text Box 9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4" name="Text Box 9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5" name="Text Box 9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6" name="Text Box 9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7" name="Text Box 9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8" name="Text Box 9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39" name="Text Box 10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0" name="Text Box 10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1" name="Text Box 10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2" name="Text Box 10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3" name="Text Box 10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4" name="Text Box 10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5" name="Text Box 11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6" name="Text Box 11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7" name="Text Box 11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8" name="Text Box 11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49" name="Text Box 11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0" name="Text Box 118"/>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1" name="Text Box 12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2" name="Text Box 12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3" name="Text Box 12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4" name="Text Box 12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5" name="Text Box 125"/>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6" name="Text Box 12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7" name="Text Box 129"/>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8" name="Text Box 131"/>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59" name="Text Box 13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0" name="Text Box 13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1" name="Text Box 13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2" name="Text Box 136"/>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3" name="Text Box 137"/>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4" name="Text Box 140"/>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5" name="Text Box 142"/>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6" name="Text Box 143"/>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433</xdr:row>
      <xdr:rowOff>1361412</xdr:rowOff>
    </xdr:to>
    <xdr:sp macro="" textlink="">
      <xdr:nvSpPr>
        <xdr:cNvPr id="8267" name="Text Box 144"/>
        <xdr:cNvSpPr txBox="1">
          <a:spLocks noChangeArrowheads="1"/>
        </xdr:cNvSpPr>
      </xdr:nvSpPr>
      <xdr:spPr bwMode="auto">
        <a:xfrm>
          <a:off x="10544175" y="276377400"/>
          <a:ext cx="76200" cy="5847687"/>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68"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6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270"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71"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7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27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274"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7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276"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77"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78"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79"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80"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81"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8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283"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84"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8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28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287"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8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289"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90"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91"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92"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93"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94"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9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296"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297"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29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29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00"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0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02"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03"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04"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05"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06"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07"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0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09"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10"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1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1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13"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1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15"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16"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17"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18"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19"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20"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2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22"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23"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2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2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26"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2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28"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29"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30"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31"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3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33"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34"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3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3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37"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3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39"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40"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41"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42"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4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44"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45"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4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4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48"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4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50"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51"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52"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53"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5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55"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56"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5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5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59"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6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61"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62"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63"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64"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6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66"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67"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6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6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70"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7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72"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73"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74"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75"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7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77"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78"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7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8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81"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8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83"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84"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85"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86"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8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88"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89"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9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39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92"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9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94"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95"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96"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397"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39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399"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00"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0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0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03"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0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05"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06"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07"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08"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0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10"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11"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1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1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14"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1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16"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17"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18"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19"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20"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21"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2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23"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24"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2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2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27"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2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29"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30"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31"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32"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33"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34"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3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36"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37"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3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3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40"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4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42"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43"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44"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45"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46"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47"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4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49"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50"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5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5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53"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5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55"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56"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57"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58"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59"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60"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6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62"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63"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6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6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66"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6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68"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69"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70"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71"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7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73"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74"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7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7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77"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7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79"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80"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81"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82"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8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84"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85"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8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8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88"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8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90"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91"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92"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93"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9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95"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496"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49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49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499"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0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01"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02"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03"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04"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0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06"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07"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0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0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10"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1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12"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13"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14"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15"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1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17"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18"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1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2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21"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2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23"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24"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25"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26"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2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28"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29"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3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3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32"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3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34"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35"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36"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37"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3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39"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40"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4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4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43"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4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45"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46"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47"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48"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4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50"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51"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5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5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54"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5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56"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57"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58"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59"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60"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61"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6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63"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64"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6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6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67"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6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69"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70"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71"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72"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73"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74"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7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76"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77"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7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7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80"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8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82"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83"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84"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85"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86"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87"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8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89"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90"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9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59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93"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59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595"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96"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97"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98"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599"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00"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0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02"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03"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0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0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06"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0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08"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09"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10"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11"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1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13"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14"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1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1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17"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1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19"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20"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21"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22"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2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24"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25"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2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2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28"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2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30"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31"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32"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33"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3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35"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36"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3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3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39"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4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41"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42"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43"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44"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4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46"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47"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4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4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50"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5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52"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53"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54"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55"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5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57"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58"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5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6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61"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6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63"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64"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65"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66"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6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68"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69"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7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7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72"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7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74"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75"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76"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77"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7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79"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80"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8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8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83"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8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85"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86"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87"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88" name="Text Box 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8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90" name="Text Box 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91" name="Text Box 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9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69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94" name="Text Box 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69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696" name="Text Box 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97" name="Text Box 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98" name="Text Box 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699" name="Text Box 1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00" name="Text Box 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01" name="Text Box 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0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03" name="Text Box 1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04" name="Text Box 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0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0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07" name="Text Box 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0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09" name="Text Box 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10" name="Text Box 2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11" name="Text Box 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12" name="Text Box 2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13" name="Text Box 2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14" name="Text Box 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1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16" name="Text Box 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17" name="Text Box 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1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1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20" name="Text Box 3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2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22" name="Text Box 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23" name="Text Box 3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24" name="Text Box 3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25" name="Text Box 4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26" name="Text Box 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27" name="Text Box 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2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29" name="Text Box 4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30" name="Text Box 4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3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3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33" name="Text Box 4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3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35" name="Text Box 5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36" name="Text Box 5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37" name="Text Box 5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38" name="Text Box 5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39" name="Text Box 5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40" name="Text Box 5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4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42" name="Text Box 5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43" name="Text Box 6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4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4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46" name="Text Box 6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4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48" name="Text Box 6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49" name="Text Box 6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50" name="Text Box 6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51" name="Text Box 6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5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53" name="Text Box 7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54" name="Text Box 7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5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5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57" name="Text Box 7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5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59" name="Text Box 7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60" name="Text Box 7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61" name="Text Box 7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62" name="Text Box 7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6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64" name="Text Box 8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65" name="Text Box 8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6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6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68" name="Text Box 8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6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70" name="Text Box 8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71" name="Text Box 8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72" name="Text Box 8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73" name="Text Box 9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7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75" name="Text Box 9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76" name="Text Box 9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7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7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79" name="Text Box 9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8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81" name="Text Box 9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82" name="Text Box 9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83" name="Text Box 10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84" name="Text Box 10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8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86" name="Text Box 10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87" name="Text Box 10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8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78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90" name="Text Box 10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9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92" name="Text Box 10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93" name="Text Box 11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94" name="Text Box 11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95" name="Text Box 11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9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797" name="Text Box 11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798" name="Text Box 11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79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0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01" name="Text Box 118"/>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0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03" name="Text Box 12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04" name="Text Box 12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05" name="Text Box 12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06" name="Text Box 12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0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08" name="Text Box 125"/>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09" name="Text Box 12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1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1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12" name="Text Box 129"/>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1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14" name="Text Box 131"/>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15" name="Text Box 13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16" name="Text Box 13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17" name="Text Box 13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1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19" name="Text Box 136"/>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20" name="Text Box 137"/>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2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2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23" name="Text Box 140"/>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2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266704</xdr:rowOff>
    </xdr:to>
    <xdr:sp macro="" textlink="">
      <xdr:nvSpPr>
        <xdr:cNvPr id="8825" name="Text Box 142"/>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26" name="Text Box 143"/>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266704</xdr:rowOff>
    </xdr:to>
    <xdr:sp macro="" textlink="">
      <xdr:nvSpPr>
        <xdr:cNvPr id="8827" name="Text Box 144"/>
        <xdr:cNvSpPr txBox="1">
          <a:spLocks noChangeArrowheads="1"/>
        </xdr:cNvSpPr>
      </xdr:nvSpPr>
      <xdr:spPr bwMode="auto">
        <a:xfrm>
          <a:off x="10544175" y="276377400"/>
          <a:ext cx="76200" cy="371479"/>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28" name="Text Box 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2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30" name="Text Box 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31" name="Text Box 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3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3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34" name="Text Box 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3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36" name="Text Box 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37" name="Text Box 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38" name="Text Box 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39" name="Text Box 1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40" name="Text Box 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41" name="Text Box 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4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43" name="Text Box 1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44" name="Text Box 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4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4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47" name="Text Box 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4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49" name="Text Box 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50" name="Text Box 2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51" name="Text Box 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52" name="Text Box 2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53" name="Text Box 2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54" name="Text Box 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5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56" name="Text Box 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57" name="Text Box 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5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5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60" name="Text Box 3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6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62" name="Text Box 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63" name="Text Box 3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64" name="Text Box 3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65" name="Text Box 4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66" name="Text Box 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67" name="Text Box 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6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69" name="Text Box 4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70" name="Text Box 4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7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7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73" name="Text Box 4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7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75" name="Text Box 5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76" name="Text Box 5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77" name="Text Box 5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78" name="Text Box 5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79" name="Text Box 5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80" name="Text Box 5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8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82" name="Text Box 5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83" name="Text Box 6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8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8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86" name="Text Box 6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8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88" name="Text Box 6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89" name="Text Box 6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90" name="Text Box 6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91" name="Text Box 6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9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93" name="Text Box 7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894" name="Text Box 7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9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89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97" name="Text Box 7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89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899" name="Text Box 7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00" name="Text Box 7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01" name="Text Box 7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02" name="Text Box 7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0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04" name="Text Box 8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05" name="Text Box 8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0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0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08" name="Text Box 8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0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10" name="Text Box 8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11" name="Text Box 8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12" name="Text Box 8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13" name="Text Box 9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1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15" name="Text Box 9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16" name="Text Box 9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1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1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19" name="Text Box 9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2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21" name="Text Box 9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22" name="Text Box 9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23" name="Text Box 10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24" name="Text Box 10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2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26" name="Text Box 10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27" name="Text Box 10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2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2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30" name="Text Box 10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3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32" name="Text Box 10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33" name="Text Box 1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34" name="Text Box 1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35" name="Text Box 11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3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37" name="Text Box 1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38" name="Text Box 1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3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4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41" name="Text Box 1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4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43" name="Text Box 12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44" name="Text Box 1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45" name="Text Box 12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46" name="Text Box 1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4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48" name="Text Box 1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49" name="Text Box 12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5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5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52" name="Text Box 1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5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54" name="Text Box 1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55" name="Text Box 1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56" name="Text Box 13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57" name="Text Box 13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5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59" name="Text Box 13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60" name="Text Box 1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6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6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63" name="Text Box 14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6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65" name="Text Box 1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66" name="Text Box 1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67" name="Text Box 14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68" name="Text Box 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6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70" name="Text Box 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71" name="Text Box 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7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7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74" name="Text Box 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7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76" name="Text Box 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77" name="Text Box 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78" name="Text Box 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79" name="Text Box 1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80" name="Text Box 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81" name="Text Box 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8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83" name="Text Box 1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84" name="Text Box 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8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8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87" name="Text Box 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8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89" name="Text Box 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90" name="Text Box 2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91" name="Text Box 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92" name="Text Box 2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93" name="Text Box 2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94" name="Text Box 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9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8996" name="Text Box 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8997" name="Text Box 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899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899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00" name="Text Box 3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0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02" name="Text Box 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03" name="Text Box 3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04" name="Text Box 3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05" name="Text Box 4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06" name="Text Box 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07" name="Text Box 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0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09" name="Text Box 4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10" name="Text Box 4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1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1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13" name="Text Box 4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1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15" name="Text Box 5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16" name="Text Box 5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17" name="Text Box 5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18" name="Text Box 5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19" name="Text Box 5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20" name="Text Box 5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2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22" name="Text Box 5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23" name="Text Box 6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2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2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26" name="Text Box 6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2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28" name="Text Box 6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29" name="Text Box 6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30" name="Text Box 6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31" name="Text Box 6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3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33" name="Text Box 7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34" name="Text Box 7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3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3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37" name="Text Box 7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3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39" name="Text Box 7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40" name="Text Box 7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41" name="Text Box 7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42" name="Text Box 7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4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44" name="Text Box 8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45" name="Text Box 8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4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4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48" name="Text Box 8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4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50" name="Text Box 8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51" name="Text Box 8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52" name="Text Box 8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53" name="Text Box 9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5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55" name="Text Box 9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56" name="Text Box 9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5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5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59" name="Text Box 9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6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61" name="Text Box 9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62" name="Text Box 9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63" name="Text Box 10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64" name="Text Box 10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6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66" name="Text Box 10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67" name="Text Box 10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6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6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70" name="Text Box 10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7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72" name="Text Box 10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73" name="Text Box 1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74" name="Text Box 1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75" name="Text Box 11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7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77" name="Text Box 1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78" name="Text Box 1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7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8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81" name="Text Box 1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8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83" name="Text Box 12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84" name="Text Box 1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85" name="Text Box 12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86" name="Text Box 1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8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88" name="Text Box 1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89" name="Text Box 12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9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09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92" name="Text Box 1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9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94" name="Text Box 1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95" name="Text Box 1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96" name="Text Box 13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097" name="Text Box 13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09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099" name="Text Box 13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00" name="Text Box 1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0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0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03" name="Text Box 14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0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05" name="Text Box 1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06" name="Text Box 1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07" name="Text Box 14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08" name="Text Box 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0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10" name="Text Box 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11" name="Text Box 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1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1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14" name="Text Box 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1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16" name="Text Box 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17" name="Text Box 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18" name="Text Box 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19" name="Text Box 1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20" name="Text Box 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21" name="Text Box 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2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23" name="Text Box 1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24" name="Text Box 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2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2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27" name="Text Box 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2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29" name="Text Box 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30" name="Text Box 2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31" name="Text Box 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32" name="Text Box 2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33" name="Text Box 2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34" name="Text Box 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3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36" name="Text Box 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37" name="Text Box 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3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3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40" name="Text Box 3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4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42" name="Text Box 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43" name="Text Box 3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44" name="Text Box 3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45" name="Text Box 4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46" name="Text Box 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47" name="Text Box 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4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49" name="Text Box 4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50" name="Text Box 4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5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5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53" name="Text Box 4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5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55" name="Text Box 5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56" name="Text Box 5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57" name="Text Box 5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58" name="Text Box 5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59" name="Text Box 5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60" name="Text Box 5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6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62" name="Text Box 5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63" name="Text Box 6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6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6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66" name="Text Box 6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6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68" name="Text Box 6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69" name="Text Box 6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70" name="Text Box 6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71" name="Text Box 6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7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73" name="Text Box 7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74" name="Text Box 7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7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7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77" name="Text Box 7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7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79" name="Text Box 7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80" name="Text Box 7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81" name="Text Box 7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82" name="Text Box 7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8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84" name="Text Box 8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85" name="Text Box 8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8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8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88" name="Text Box 8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8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90" name="Text Box 8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91" name="Text Box 8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92" name="Text Box 8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93" name="Text Box 9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9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95" name="Text Box 9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196" name="Text Box 9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19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19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199" name="Text Box 9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0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01" name="Text Box 9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02" name="Text Box 9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03" name="Text Box 10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04" name="Text Box 10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0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06" name="Text Box 10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07" name="Text Box 10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0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0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10" name="Text Box 10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1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12" name="Text Box 10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13" name="Text Box 1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14" name="Text Box 1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15" name="Text Box 11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1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17" name="Text Box 1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18" name="Text Box 1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1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2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21" name="Text Box 1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2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23" name="Text Box 12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24" name="Text Box 1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25" name="Text Box 12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26" name="Text Box 1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2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28" name="Text Box 1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29" name="Text Box 12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3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3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32" name="Text Box 1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3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34" name="Text Box 1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35" name="Text Box 1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36" name="Text Box 13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37" name="Text Box 13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3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39" name="Text Box 13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40" name="Text Box 1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4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4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43" name="Text Box 14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4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45" name="Text Box 1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46" name="Text Box 1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47" name="Text Box 14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48" name="Text Box 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49" name="Text Box 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50" name="Text Box 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51" name="Text Box 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52" name="Text Box 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53" name="Text Box 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54" name="Text Box 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55" name="Text Box 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56" name="Text Box 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57" name="Text Box 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58" name="Text Box 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59" name="Text Box 1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60" name="Text Box 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61" name="Text Box 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62" name="Text Box 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63" name="Text Box 1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64" name="Text Box 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65" name="Text Box 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66" name="Text Box 2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67" name="Text Box 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68" name="Text Box 2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69" name="Text Box 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70" name="Text Box 2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71" name="Text Box 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72" name="Text Box 2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73" name="Text Box 2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74" name="Text Box 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75" name="Text Box 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76" name="Text Box 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77" name="Text Box 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78" name="Text Box 3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79" name="Text Box 3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80" name="Text Box 3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81" name="Text Box 3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82" name="Text Box 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83" name="Text Box 3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84" name="Text Box 3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85" name="Text Box 4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86" name="Text Box 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87" name="Text Box 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88" name="Text Box 4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89" name="Text Box 4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90" name="Text Box 4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91" name="Text Box 4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292" name="Text Box 4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93" name="Text Box 4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294" name="Text Box 5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295" name="Text Box 5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96" name="Text Box 5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97" name="Text Box 5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98" name="Text Box 5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299" name="Text Box 5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00" name="Text Box 5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01" name="Text Box 5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02" name="Text Box 5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03" name="Text Box 6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04" name="Text Box 6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05" name="Text Box 6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06" name="Text Box 6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07" name="Text Box 6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08" name="Text Box 6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09" name="Text Box 6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10" name="Text Box 6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11" name="Text Box 6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12" name="Text Box 6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13" name="Text Box 7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14" name="Text Box 7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15" name="Text Box 7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16" name="Text Box 7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17" name="Text Box 7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18" name="Text Box 7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19" name="Text Box 7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20" name="Text Box 7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21" name="Text Box 7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22" name="Text Box 7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23" name="Text Box 8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24" name="Text Box 8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25" name="Text Box 8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26" name="Text Box 8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27" name="Text Box 8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28" name="Text Box 8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29" name="Text Box 8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30" name="Text Box 8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31" name="Text Box 8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32" name="Text Box 8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33" name="Text Box 9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34" name="Text Box 9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35" name="Text Box 9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36" name="Text Box 9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37" name="Text Box 9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38" name="Text Box 9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39" name="Text Box 9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40" name="Text Box 9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41" name="Text Box 9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42" name="Text Box 9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43" name="Text Box 10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44" name="Text Box 10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45" name="Text Box 102"/>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46" name="Text Box 10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47" name="Text Box 10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48" name="Text Box 10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49" name="Text Box 10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50" name="Text Box 10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51" name="Text Box 10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52" name="Text Box 10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53" name="Text Box 11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54" name="Text Box 11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55" name="Text Box 11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56" name="Text Box 113"/>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57" name="Text Box 11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58" name="Text Box 11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59" name="Text Box 116"/>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60" name="Text Box 11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61" name="Text Box 118"/>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62" name="Text Box 11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63" name="Text Box 12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64" name="Text Box 12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65" name="Text Box 12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66" name="Text Box 12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67" name="Text Box 124"/>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68" name="Text Box 125"/>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69" name="Text Box 12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70" name="Text Box 127"/>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71" name="Text Box 12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72" name="Text Box 129"/>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73" name="Text Box 130"/>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74" name="Text Box 131"/>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75" name="Text Box 13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76" name="Text Box 13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77" name="Text Box 13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78" name="Text Box 135"/>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79" name="Text Box 136"/>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80" name="Text Box 137"/>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81" name="Text Box 138"/>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431</xdr:row>
      <xdr:rowOff>0</xdr:rowOff>
    </xdr:from>
    <xdr:ext cx="28575" cy="347461"/>
    <xdr:sp macro="" textlink="">
      <xdr:nvSpPr>
        <xdr:cNvPr id="9382" name="Text Box 139"/>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83" name="Text Box 140"/>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oneCellAnchor>
    <xdr:from>
      <xdr:col>12</xdr:col>
      <xdr:colOff>0</xdr:colOff>
      <xdr:row>431</xdr:row>
      <xdr:rowOff>0</xdr:rowOff>
    </xdr:from>
    <xdr:ext cx="28575" cy="347461"/>
    <xdr:sp macro="" textlink="">
      <xdr:nvSpPr>
        <xdr:cNvPr id="9384" name="Text Box 141"/>
        <xdr:cNvSpPr txBox="1">
          <a:spLocks noChangeArrowheads="1"/>
        </xdr:cNvSpPr>
      </xdr:nvSpPr>
      <xdr:spPr bwMode="auto">
        <a:xfrm>
          <a:off x="10544175" y="2763774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431</xdr:row>
      <xdr:rowOff>0</xdr:rowOff>
    </xdr:from>
    <xdr:to>
      <xdr:col>12</xdr:col>
      <xdr:colOff>76200</xdr:colOff>
      <xdr:row>432</xdr:row>
      <xdr:rowOff>266703</xdr:rowOff>
    </xdr:to>
    <xdr:sp macro="" textlink="">
      <xdr:nvSpPr>
        <xdr:cNvPr id="9385" name="Text Box 142"/>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86" name="Text Box 143"/>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431</xdr:row>
      <xdr:rowOff>0</xdr:rowOff>
    </xdr:from>
    <xdr:to>
      <xdr:col>12</xdr:col>
      <xdr:colOff>76200</xdr:colOff>
      <xdr:row>432</xdr:row>
      <xdr:rowOff>266703</xdr:rowOff>
    </xdr:to>
    <xdr:sp macro="" textlink="">
      <xdr:nvSpPr>
        <xdr:cNvPr id="9387" name="Text Box 144"/>
        <xdr:cNvSpPr txBox="1">
          <a:spLocks noChangeArrowheads="1"/>
        </xdr:cNvSpPr>
      </xdr:nvSpPr>
      <xdr:spPr bwMode="auto">
        <a:xfrm>
          <a:off x="10544175" y="276377400"/>
          <a:ext cx="76200" cy="371478"/>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388" name="Text Box 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389" name="Text Box 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390" name="Text Box 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391" name="Text Box 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392" name="Text Box 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393" name="Text Box 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394" name="Text Box 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395" name="Text Box 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396" name="Text Box 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397" name="Text Box 1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398" name="Text Box 1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399" name="Text Box 12"/>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00" name="Text Box 1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01" name="Text Box 1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02" name="Text Box 1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03" name="Text Box 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04" name="Text Box 1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05" name="Text Box 1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06" name="Text Box 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07" name="Text Box 2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08" name="Text Box 2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09" name="Text Box 2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10" name="Text Box 2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11" name="Text Box 2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12" name="Text Box 2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413" name="Text Box 26"/>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14" name="Text Box 2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15" name="Text Box 2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16" name="Text Box 2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17" name="Text Box 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18" name="Text Box 3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19" name="Text Box 3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20" name="Text Box 3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21" name="Text Box 3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22" name="Text Box 3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23" name="Text Box 3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24" name="Text Box 3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25" name="Text Box 3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26" name="Text Box 3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427" name="Text Box 40"/>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28" name="Text Box 4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29" name="Text Box 4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30" name="Text Box 4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31" name="Text Box 4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32" name="Text Box 4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33" name="Text Box 4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34" name="Text Box 4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35" name="Text Box 4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36" name="Text Box 4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37" name="Text Box 5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38" name="Text Box 5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39" name="Text Box 5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40" name="Text Box 5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441" name="Text Box 54"/>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42" name="Text Box 5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43" name="Text Box 5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44" name="Text Box 5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45" name="Text Box 5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46" name="Text Box 5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47" name="Text Box 6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48" name="Text Box 6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49" name="Text Box 6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50" name="Text Box 6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51" name="Text Box 6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52" name="Text Box 6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53" name="Text Box 6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54" name="Text Box 6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55" name="Text Box 6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56" name="Text Box 6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57" name="Text Box 7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58" name="Text Box 7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59" name="Text Box 7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60" name="Text Box 7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61" name="Text Box 7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62" name="Text Box 7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63" name="Text Box 7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64" name="Text Box 7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65" name="Text Box 7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66" name="Text Box 7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67" name="Text Box 8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68" name="Text Box 8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69" name="Text Box 8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70" name="Text Box 8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71" name="Text Box 8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72" name="Text Box 8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73" name="Text Box 8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74" name="Text Box 8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75" name="Text Box 8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76" name="Text Box 8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77" name="Text Box 9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78" name="Text Box 9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79" name="Text Box 9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80" name="Text Box 9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81" name="Text Box 9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82" name="Text Box 9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83" name="Text Box 9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84" name="Text Box 9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85" name="Text Box 9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86" name="Text Box 9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87" name="Text Box 10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88" name="Text Box 10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89" name="Text Box 10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90" name="Text Box 10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91" name="Text Box 10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92" name="Text Box 10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493" name="Text Box 10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94" name="Text Box 10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495" name="Text Box 10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496" name="Text Box 10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97" name="Text Box 11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98" name="Text Box 11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499" name="Text Box 11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00" name="Text Box 11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01" name="Text Box 11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02" name="Text Box 11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03" name="Text Box 1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04" name="Text Box 11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05" name="Text Box 11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06" name="Text Box 1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07" name="Text Box 12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08" name="Text Box 12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09" name="Text Box 12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10" name="Text Box 12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11" name="Text Box 12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12" name="Text Box 12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13" name="Text Box 12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14" name="Text Box 12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15" name="Text Box 12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16" name="Text Box 12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17" name="Text Box 1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18" name="Text Box 13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19" name="Text Box 13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20" name="Text Box 13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21" name="Text Box 13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22" name="Text Box 13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23" name="Text Box 13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24" name="Text Box 13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25" name="Text Box 13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26" name="Text Box 13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27" name="Text Box 14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28" name="Text Box 14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29" name="Text Box 14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30" name="Text Box 14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31" name="Text Box 14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32" name="Text Box 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33" name="Text Box 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34" name="Text Box 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35" name="Text Box 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36" name="Text Box 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37" name="Text Box 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38" name="Text Box 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39" name="Text Box 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40" name="Text Box 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41" name="Text Box 1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42" name="Text Box 1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543" name="Text Box 12"/>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44" name="Text Box 1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45" name="Text Box 1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46" name="Text Box 1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47" name="Text Box 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48" name="Text Box 1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49" name="Text Box 1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50" name="Text Box 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51" name="Text Box 2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52" name="Text Box 2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53" name="Text Box 2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54" name="Text Box 2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55" name="Text Box 2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56" name="Text Box 2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557" name="Text Box 26"/>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58" name="Text Box 2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59" name="Text Box 2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60" name="Text Box 2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61" name="Text Box 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62" name="Text Box 3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63" name="Text Box 3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64" name="Text Box 3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65" name="Text Box 3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66" name="Text Box 3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67" name="Text Box 3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68" name="Text Box 3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69" name="Text Box 3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70" name="Text Box 3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571" name="Text Box 40"/>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72" name="Text Box 4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73" name="Text Box 4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74" name="Text Box 4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75" name="Text Box 4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76" name="Text Box 4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77" name="Text Box 4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78" name="Text Box 4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79" name="Text Box 4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80" name="Text Box 4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81" name="Text Box 5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82" name="Text Box 5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83" name="Text Box 5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84" name="Text Box 5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585" name="Text Box 54"/>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86" name="Text Box 5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87" name="Text Box 5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88" name="Text Box 5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89" name="Text Box 5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90" name="Text Box 5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91" name="Text Box 6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92" name="Text Box 6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593" name="Text Box 6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94" name="Text Box 6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595" name="Text Box 6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596" name="Text Box 6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97" name="Text Box 6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98" name="Text Box 6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599" name="Text Box 6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00" name="Text Box 6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01" name="Text Box 7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02" name="Text Box 7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03" name="Text Box 7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04" name="Text Box 7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05" name="Text Box 7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06" name="Text Box 7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07" name="Text Box 7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08" name="Text Box 7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09" name="Text Box 7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10" name="Text Box 7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11" name="Text Box 8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12" name="Text Box 8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13" name="Text Box 8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14" name="Text Box 8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15" name="Text Box 8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16" name="Text Box 8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17" name="Text Box 8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18" name="Text Box 8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19" name="Text Box 8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20" name="Text Box 8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21" name="Text Box 9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22" name="Text Box 9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23" name="Text Box 9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24" name="Text Box 9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25" name="Text Box 9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26" name="Text Box 9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27" name="Text Box 9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28" name="Text Box 9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29" name="Text Box 9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30" name="Text Box 9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31" name="Text Box 10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32" name="Text Box 10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33" name="Text Box 10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34" name="Text Box 10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35" name="Text Box 10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36" name="Text Box 10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37" name="Text Box 10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38" name="Text Box 10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39" name="Text Box 10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40" name="Text Box 10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41" name="Text Box 11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42" name="Text Box 11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43" name="Text Box 11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44" name="Text Box 11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45" name="Text Box 11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46" name="Text Box 11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47" name="Text Box 1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48" name="Text Box 11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49" name="Text Box 118"/>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50" name="Text Box 1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51" name="Text Box 12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52" name="Text Box 12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53" name="Text Box 12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54" name="Text Box 12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55" name="Text Box 12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56" name="Text Box 125"/>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57" name="Text Box 12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58" name="Text Box 12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59" name="Text Box 12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60" name="Text Box 129"/>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61" name="Text Box 1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62" name="Text Box 131"/>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63" name="Text Box 13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64" name="Text Box 13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65" name="Text Box 13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66" name="Text Box 13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67" name="Text Box 136"/>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68" name="Text Box 137"/>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69" name="Text Box 13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70" name="Text Box 13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71" name="Text Box 140"/>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72" name="Text Box 14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411481</xdr:rowOff>
    </xdr:to>
    <xdr:sp macro="" textlink="">
      <xdr:nvSpPr>
        <xdr:cNvPr id="9673" name="Text Box 142"/>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74" name="Text Box 143"/>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411481</xdr:rowOff>
    </xdr:to>
    <xdr:sp macro="" textlink="">
      <xdr:nvSpPr>
        <xdr:cNvPr id="9675" name="Text Box 144"/>
        <xdr:cNvSpPr txBox="1">
          <a:spLocks noChangeArrowheads="1"/>
        </xdr:cNvSpPr>
      </xdr:nvSpPr>
      <xdr:spPr bwMode="auto">
        <a:xfrm>
          <a:off x="10544175" y="276529800"/>
          <a:ext cx="76200" cy="592456"/>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76" name="Text Box 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77" name="Text Box 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678" name="Text Box 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79" name="Text Box 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80" name="Text Box 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81" name="Text Box 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682" name="Text Box 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83" name="Text Box 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684" name="Text Box 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85" name="Text Box 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86" name="Text Box 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687" name="Text Box 12"/>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88" name="Text Box 1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89" name="Text Box 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90" name="Text Box 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91" name="Text Box 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692" name="Text Box 1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93" name="Text Box 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94" name="Text Box 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695" name="Text Box 2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696" name="Text Box 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697" name="Text Box 2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698" name="Text Box 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699" name="Text Box 2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00" name="Text Box 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701" name="Text Box 26"/>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02" name="Text Box 2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03" name="Text Box 2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04" name="Text Box 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05" name="Text Box 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06" name="Text Box 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07" name="Text Box 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08" name="Text Box 3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09" name="Text Box 3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10" name="Text Box 3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11" name="Text Box 3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12" name="Text Box 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13" name="Text Box 3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14" name="Text Box 3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715" name="Text Box 40"/>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16" name="Text Box 4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17" name="Text Box 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18" name="Text Box 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19" name="Text Box 4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20" name="Text Box 4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21" name="Text Box 4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22" name="Text Box 4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23" name="Text Box 4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24" name="Text Box 4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25" name="Text Box 5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26" name="Text Box 5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27" name="Text Box 5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28" name="Text Box 5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729" name="Text Box 54"/>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30" name="Text Box 5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31" name="Text Box 5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32" name="Text Box 5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33" name="Text Box 5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34" name="Text Box 5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35" name="Text Box 6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36" name="Text Box 6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37" name="Text Box 6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38" name="Text Box 6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39" name="Text Box 6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40" name="Text Box 6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41" name="Text Box 6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42" name="Text Box 6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43" name="Text Box 6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44" name="Text Box 6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45" name="Text Box 7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46" name="Text Box 7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47" name="Text Box 7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48" name="Text Box 7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49" name="Text Box 7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50" name="Text Box 7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51" name="Text Box 7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52" name="Text Box 7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53" name="Text Box 7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54" name="Text Box 7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55" name="Text Box 8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56" name="Text Box 8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57" name="Text Box 8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58" name="Text Box 8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59" name="Text Box 8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60" name="Text Box 8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61" name="Text Box 8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62" name="Text Box 8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63" name="Text Box 8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64" name="Text Box 8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65" name="Text Box 9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66" name="Text Box 9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67" name="Text Box 9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68" name="Text Box 9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69" name="Text Box 9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70" name="Text Box 9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71" name="Text Box 9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72" name="Text Box 9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73" name="Text Box 9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74" name="Text Box 9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75" name="Text Box 10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76" name="Text Box 10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77" name="Text Box 10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78" name="Text Box 10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79" name="Text Box 10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80" name="Text Box 10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81" name="Text Box 10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82" name="Text Box 10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83" name="Text Box 10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84" name="Text Box 10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85" name="Text Box 1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86" name="Text Box 1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87" name="Text Box 11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88" name="Text Box 11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89" name="Text Box 1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90" name="Text Box 1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91" name="Text Box 1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792" name="Text Box 11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93" name="Text Box 1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94" name="Text Box 1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795" name="Text Box 12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96" name="Text Box 1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97" name="Text Box 12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798" name="Text Box 1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799" name="Text Box 12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00" name="Text Box 1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01" name="Text Box 12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02" name="Text Box 12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03" name="Text Box 12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04" name="Text Box 1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05" name="Text Box 1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06" name="Text Box 1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07" name="Text Box 1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08" name="Text Box 13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09" name="Text Box 13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10" name="Text Box 13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11" name="Text Box 13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12" name="Text Box 1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13" name="Text Box 13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14" name="Text Box 13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15" name="Text Box 14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16" name="Text Box 14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17" name="Text Box 1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18" name="Text Box 1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19" name="Text Box 14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20" name="Text Box 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21" name="Text Box 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22" name="Text Box 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23" name="Text Box 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24" name="Text Box 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25" name="Text Box 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26" name="Text Box 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27" name="Text Box 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28" name="Text Box 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29" name="Text Box 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30" name="Text Box 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831" name="Text Box 12"/>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32" name="Text Box 1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33" name="Text Box 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34" name="Text Box 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35" name="Text Box 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36" name="Text Box 1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37" name="Text Box 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38" name="Text Box 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39" name="Text Box 2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40" name="Text Box 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41" name="Text Box 2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42" name="Text Box 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43" name="Text Box 2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44" name="Text Box 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845" name="Text Box 26"/>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46" name="Text Box 2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47" name="Text Box 2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48" name="Text Box 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49" name="Text Box 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50" name="Text Box 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51" name="Text Box 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52" name="Text Box 3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53" name="Text Box 3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54" name="Text Box 3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55" name="Text Box 3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56" name="Text Box 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57" name="Text Box 3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58" name="Text Box 3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859" name="Text Box 40"/>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60" name="Text Box 4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61" name="Text Box 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62" name="Text Box 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63" name="Text Box 4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64" name="Text Box 4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65" name="Text Box 4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66" name="Text Box 4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67" name="Text Box 4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68" name="Text Box 4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69" name="Text Box 5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70" name="Text Box 5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71" name="Text Box 5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72" name="Text Box 5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873" name="Text Box 54"/>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74" name="Text Box 5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75" name="Text Box 5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76" name="Text Box 5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77" name="Text Box 5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78" name="Text Box 5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79" name="Text Box 6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80" name="Text Box 6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81" name="Text Box 6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82" name="Text Box 6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83" name="Text Box 6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84" name="Text Box 6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85" name="Text Box 6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86" name="Text Box 6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87" name="Text Box 6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88" name="Text Box 6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89" name="Text Box 7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90" name="Text Box 7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91" name="Text Box 7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892" name="Text Box 7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93" name="Text Box 7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94" name="Text Box 7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895" name="Text Box 7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96" name="Text Box 7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97" name="Text Box 7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898" name="Text Box 7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899" name="Text Box 8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00" name="Text Box 8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01" name="Text Box 8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02" name="Text Box 8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03" name="Text Box 8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04" name="Text Box 8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05" name="Text Box 8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06" name="Text Box 8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07" name="Text Box 8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08" name="Text Box 8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09" name="Text Box 9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10" name="Text Box 9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11" name="Text Box 9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12" name="Text Box 9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13" name="Text Box 9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14" name="Text Box 9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15" name="Text Box 9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16" name="Text Box 9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17" name="Text Box 9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18" name="Text Box 9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19" name="Text Box 10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20" name="Text Box 10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21" name="Text Box 10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22" name="Text Box 10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23" name="Text Box 10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24" name="Text Box 10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25" name="Text Box 10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26" name="Text Box 10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27" name="Text Box 10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28" name="Text Box 10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29" name="Text Box 1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30" name="Text Box 1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31" name="Text Box 11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32" name="Text Box 11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33" name="Text Box 1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34" name="Text Box 1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35" name="Text Box 1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36" name="Text Box 11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37" name="Text Box 1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38" name="Text Box 1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39" name="Text Box 12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40" name="Text Box 1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41" name="Text Box 12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42" name="Text Box 1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43" name="Text Box 12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44" name="Text Box 1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45" name="Text Box 12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46" name="Text Box 12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47" name="Text Box 12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48" name="Text Box 1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49" name="Text Box 1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50" name="Text Box 1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51" name="Text Box 1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52" name="Text Box 13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53" name="Text Box 13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54" name="Text Box 13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55" name="Text Box 13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56" name="Text Box 1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57" name="Text Box 13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58" name="Text Box 13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59" name="Text Box 14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60" name="Text Box 14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61" name="Text Box 1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62" name="Text Box 1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63" name="Text Box 14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64" name="Text Box 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65" name="Text Box 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66" name="Text Box 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67" name="Text Box 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68" name="Text Box 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69" name="Text Box 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70" name="Text Box 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71" name="Text Box 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72" name="Text Box 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73" name="Text Box 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74" name="Text Box 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975" name="Text Box 12"/>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76" name="Text Box 1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77" name="Text Box 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78" name="Text Box 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79" name="Text Box 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80" name="Text Box 1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81" name="Text Box 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82" name="Text Box 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83" name="Text Box 2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84" name="Text Box 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85" name="Text Box 2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86" name="Text Box 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87" name="Text Box 2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88" name="Text Box 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9989" name="Text Box 26"/>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90" name="Text Box 2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91" name="Text Box 2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92" name="Text Box 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93" name="Text Box 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94" name="Text Box 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9995" name="Text Box 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96" name="Text Box 3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9997" name="Text Box 3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9998" name="Text Box 3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9999" name="Text Box 3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00" name="Text Box 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01" name="Text Box 3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02" name="Text Box 3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10003" name="Text Box 40"/>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04" name="Text Box 4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05" name="Text Box 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06" name="Text Box 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07" name="Text Box 4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08" name="Text Box 4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09" name="Text Box 4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10" name="Text Box 4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11" name="Text Box 4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12" name="Text Box 4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13" name="Text Box 5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14" name="Text Box 5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15" name="Text Box 5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16" name="Text Box 5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10017" name="Text Box 54"/>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18" name="Text Box 5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19" name="Text Box 5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20" name="Text Box 5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21" name="Text Box 5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22" name="Text Box 5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23" name="Text Box 6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24" name="Text Box 6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25" name="Text Box 6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26" name="Text Box 6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27" name="Text Box 6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28" name="Text Box 6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29" name="Text Box 6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30" name="Text Box 6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31" name="Text Box 6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32" name="Text Box 6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33" name="Text Box 7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34" name="Text Box 7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35" name="Text Box 7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36" name="Text Box 7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37" name="Text Box 7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38" name="Text Box 7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39" name="Text Box 7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40" name="Text Box 7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41" name="Text Box 7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42" name="Text Box 7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43" name="Text Box 8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44" name="Text Box 8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45" name="Text Box 8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46" name="Text Box 8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47" name="Text Box 8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48" name="Text Box 8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49" name="Text Box 8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50" name="Text Box 8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51" name="Text Box 8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52" name="Text Box 8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53" name="Text Box 9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54" name="Text Box 9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55" name="Text Box 9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56" name="Text Box 9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57" name="Text Box 9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58" name="Text Box 9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59" name="Text Box 9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60" name="Text Box 9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61" name="Text Box 9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62" name="Text Box 9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63" name="Text Box 10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64" name="Text Box 10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65" name="Text Box 10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66" name="Text Box 10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67" name="Text Box 10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68" name="Text Box 10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69" name="Text Box 10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70" name="Text Box 10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71" name="Text Box 10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72" name="Text Box 10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73" name="Text Box 1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74" name="Text Box 1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75" name="Text Box 11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76" name="Text Box 11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77" name="Text Box 1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78" name="Text Box 1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79" name="Text Box 1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80" name="Text Box 11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81" name="Text Box 1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82" name="Text Box 1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83" name="Text Box 12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84" name="Text Box 1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85" name="Text Box 12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86" name="Text Box 1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87" name="Text Box 12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88" name="Text Box 1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89" name="Text Box 12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90" name="Text Box 12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091" name="Text Box 12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92" name="Text Box 1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93" name="Text Box 1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94" name="Text Box 1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95" name="Text Box 1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96" name="Text Box 13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097" name="Text Box 13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098" name="Text Box 13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099" name="Text Box 13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00" name="Text Box 1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01" name="Text Box 13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02" name="Text Box 13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03" name="Text Box 14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04" name="Text Box 14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05" name="Text Box 1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06" name="Text Box 1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07" name="Text Box 14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08" name="Text Box 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09" name="Text Box 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10" name="Text Box 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11" name="Text Box 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12" name="Text Box 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13" name="Text Box 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14" name="Text Box 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15" name="Text Box 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16" name="Text Box 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17" name="Text Box 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18" name="Text Box 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10119" name="Text Box 12"/>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20" name="Text Box 1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21" name="Text Box 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22" name="Text Box 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23" name="Text Box 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24" name="Text Box 1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25" name="Text Box 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26" name="Text Box 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27" name="Text Box 2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28" name="Text Box 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29" name="Text Box 2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30" name="Text Box 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31" name="Text Box 2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32" name="Text Box 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10133" name="Text Box 26"/>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34" name="Text Box 2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35" name="Text Box 2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36" name="Text Box 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37" name="Text Box 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38" name="Text Box 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39" name="Text Box 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40" name="Text Box 3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41" name="Text Box 3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42" name="Text Box 3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43" name="Text Box 3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44" name="Text Box 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45" name="Text Box 3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46" name="Text Box 3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10147" name="Text Box 40"/>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48" name="Text Box 4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49" name="Text Box 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50" name="Text Box 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51" name="Text Box 4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52" name="Text Box 4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53" name="Text Box 4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54" name="Text Box 4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55" name="Text Box 4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56" name="Text Box 4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57" name="Text Box 5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58" name="Text Box 5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59" name="Text Box 5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60" name="Text Box 5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628650</xdr:colOff>
      <xdr:row>432</xdr:row>
      <xdr:rowOff>154284</xdr:rowOff>
    </xdr:to>
    <xdr:sp macro="" textlink="">
      <xdr:nvSpPr>
        <xdr:cNvPr id="10161" name="Text Box 54"/>
        <xdr:cNvSpPr txBox="1">
          <a:spLocks noChangeArrowheads="1"/>
        </xdr:cNvSpPr>
      </xdr:nvSpPr>
      <xdr:spPr bwMode="auto">
        <a:xfrm>
          <a:off x="10544175" y="27652980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62" name="Text Box 5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63" name="Text Box 5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64" name="Text Box 5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65" name="Text Box 5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66" name="Text Box 5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67" name="Text Box 6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68" name="Text Box 6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69" name="Text Box 6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70" name="Text Box 6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71" name="Text Box 6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72" name="Text Box 6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73" name="Text Box 6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74" name="Text Box 6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75" name="Text Box 6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76" name="Text Box 6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77" name="Text Box 7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78" name="Text Box 7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79" name="Text Box 7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80" name="Text Box 7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81" name="Text Box 7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82" name="Text Box 7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83" name="Text Box 7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84" name="Text Box 7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85" name="Text Box 7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86" name="Text Box 7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87" name="Text Box 8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88" name="Text Box 8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89" name="Text Box 8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90" name="Text Box 8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191" name="Text Box 8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92" name="Text Box 8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93" name="Text Box 8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94" name="Text Box 8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95" name="Text Box 8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96" name="Text Box 8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197" name="Text Box 9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198" name="Text Box 9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199" name="Text Box 9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00" name="Text Box 9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01" name="Text Box 9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202" name="Text Box 9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03" name="Text Box 9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04" name="Text Box 9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05" name="Text Box 9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06" name="Text Box 9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07" name="Text Box 10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08" name="Text Box 10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09" name="Text Box 102"/>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10" name="Text Box 10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11" name="Text Box 10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12" name="Text Box 10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213" name="Text Box 10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14" name="Text Box 10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15" name="Text Box 10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16" name="Text Box 10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17" name="Text Box 11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18" name="Text Box 11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19" name="Text Box 11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20" name="Text Box 113"/>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21" name="Text Box 11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22" name="Text Box 11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23" name="Text Box 116"/>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224" name="Text Box 11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25" name="Text Box 118"/>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26" name="Text Box 11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27" name="Text Box 12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28" name="Text Box 12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29" name="Text Box 12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30" name="Text Box 12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31" name="Text Box 124"/>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32" name="Text Box 125"/>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33" name="Text Box 12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34" name="Text Box 127"/>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235" name="Text Box 12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36" name="Text Box 129"/>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37" name="Text Box 130"/>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38" name="Text Box 131"/>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39" name="Text Box 13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40" name="Text Box 13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41" name="Text Box 13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42" name="Text Box 135"/>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43" name="Text Box 136"/>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44" name="Text Box 137"/>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45" name="Text Box 138"/>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432</xdr:row>
      <xdr:rowOff>0</xdr:rowOff>
    </xdr:from>
    <xdr:ext cx="28575" cy="347461"/>
    <xdr:sp macro="" textlink="">
      <xdr:nvSpPr>
        <xdr:cNvPr id="10246" name="Text Box 139"/>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47" name="Text Box 140"/>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oneCellAnchor>
    <xdr:from>
      <xdr:col>12</xdr:col>
      <xdr:colOff>0</xdr:colOff>
      <xdr:row>432</xdr:row>
      <xdr:rowOff>0</xdr:rowOff>
    </xdr:from>
    <xdr:ext cx="28575" cy="347461"/>
    <xdr:sp macro="" textlink="">
      <xdr:nvSpPr>
        <xdr:cNvPr id="10248" name="Text Box 141"/>
        <xdr:cNvSpPr txBox="1">
          <a:spLocks noChangeArrowheads="1"/>
        </xdr:cNvSpPr>
      </xdr:nvSpPr>
      <xdr:spPr bwMode="auto">
        <a:xfrm>
          <a:off x="10544175" y="27652980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432</xdr:row>
      <xdr:rowOff>0</xdr:rowOff>
    </xdr:from>
    <xdr:to>
      <xdr:col>12</xdr:col>
      <xdr:colOff>76200</xdr:colOff>
      <xdr:row>432</xdr:row>
      <xdr:rowOff>411480</xdr:rowOff>
    </xdr:to>
    <xdr:sp macro="" textlink="">
      <xdr:nvSpPr>
        <xdr:cNvPr id="10249" name="Text Box 142"/>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50" name="Text Box 143"/>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432</xdr:row>
      <xdr:rowOff>411480</xdr:rowOff>
    </xdr:to>
    <xdr:sp macro="" textlink="">
      <xdr:nvSpPr>
        <xdr:cNvPr id="10251" name="Text Box 144"/>
        <xdr:cNvSpPr txBox="1">
          <a:spLocks noChangeArrowheads="1"/>
        </xdr:cNvSpPr>
      </xdr:nvSpPr>
      <xdr:spPr bwMode="auto">
        <a:xfrm>
          <a:off x="10544175" y="276529800"/>
          <a:ext cx="76200" cy="592455"/>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2" name="Text Box 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3" name="Text Box 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4" name="Text Box 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5" name="Text Box 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6" name="Text Box 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7" name="Text Box 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8" name="Text Box 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59" name="Text Box 1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0" name="Text Box 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1" name="Text Box 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2" name="Text Box 1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3" name="Text Box 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4" name="Text Box 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5" name="Text Box 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6" name="Text Box 2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7" name="Text Box 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8" name="Text Box 2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69" name="Text Box 2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0" name="Text Box 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1" name="Text Box 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2" name="Text Box 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3" name="Text Box 3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4" name="Text Box 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5" name="Text Box 3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6" name="Text Box 3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7" name="Text Box 4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8" name="Text Box 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79" name="Text Box 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0" name="Text Box 4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1" name="Text Box 4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2" name="Text Box 4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3" name="Text Box 5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4" name="Text Box 5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5" name="Text Box 5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6" name="Text Box 5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7" name="Text Box 5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8" name="Text Box 5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89" name="Text Box 5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0" name="Text Box 6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1" name="Text Box 6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2" name="Text Box 6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3" name="Text Box 6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4" name="Text Box 6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5" name="Text Box 6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6" name="Text Box 7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7" name="Text Box 7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8" name="Text Box 7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299" name="Text Box 7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0" name="Text Box 7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1" name="Text Box 7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2" name="Text Box 7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3" name="Text Box 8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4" name="Text Box 8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5" name="Text Box 8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6" name="Text Box 8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7" name="Text Box 8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8" name="Text Box 8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09" name="Text Box 9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0" name="Text Box 9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1" name="Text Box 9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2" name="Text Box 9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3" name="Text Box 9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4" name="Text Box 9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5" name="Text Box 10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6" name="Text Box 10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7" name="Text Box 10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8" name="Text Box 10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19" name="Text Box 10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0" name="Text Box 10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1" name="Text Box 1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2" name="Text Box 1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3" name="Text Box 11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4" name="Text Box 1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5" name="Text Box 1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6" name="Text Box 1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7" name="Text Box 12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8" name="Text Box 1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29" name="Text Box 12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0" name="Text Box 1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1" name="Text Box 1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2" name="Text Box 12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3" name="Text Box 1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4" name="Text Box 1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5" name="Text Box 1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6" name="Text Box 13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7" name="Text Box 13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8" name="Text Box 13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39" name="Text Box 1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0" name="Text Box 14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1" name="Text Box 1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2" name="Text Box 1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3" name="Text Box 14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4" name="Text Box 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5" name="Text Box 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6" name="Text Box 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7" name="Text Box 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8" name="Text Box 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49" name="Text Box 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0" name="Text Box 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1" name="Text Box 1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2" name="Text Box 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3" name="Text Box 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4" name="Text Box 1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5" name="Text Box 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6" name="Text Box 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7" name="Text Box 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8" name="Text Box 2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59" name="Text Box 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0" name="Text Box 2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1" name="Text Box 2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2" name="Text Box 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3" name="Text Box 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4" name="Text Box 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5" name="Text Box 3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6" name="Text Box 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7" name="Text Box 3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8" name="Text Box 3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69" name="Text Box 4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0" name="Text Box 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1" name="Text Box 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2" name="Text Box 4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3" name="Text Box 4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4" name="Text Box 4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5" name="Text Box 5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6" name="Text Box 5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7" name="Text Box 5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8" name="Text Box 5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79" name="Text Box 5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0" name="Text Box 5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1" name="Text Box 5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2" name="Text Box 6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3" name="Text Box 6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4" name="Text Box 6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5" name="Text Box 6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6" name="Text Box 6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7" name="Text Box 6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8" name="Text Box 7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89" name="Text Box 7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0" name="Text Box 7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1" name="Text Box 7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2" name="Text Box 7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3" name="Text Box 7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4" name="Text Box 7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5" name="Text Box 8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6" name="Text Box 8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7" name="Text Box 8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8" name="Text Box 8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399" name="Text Box 8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0" name="Text Box 8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1" name="Text Box 9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2" name="Text Box 9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3" name="Text Box 9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4" name="Text Box 9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5" name="Text Box 9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6" name="Text Box 9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7" name="Text Box 10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8" name="Text Box 10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09" name="Text Box 10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0" name="Text Box 10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1" name="Text Box 10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2" name="Text Box 10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3" name="Text Box 1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4" name="Text Box 1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5" name="Text Box 11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6" name="Text Box 1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7" name="Text Box 1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8" name="Text Box 1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19" name="Text Box 12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0" name="Text Box 1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1" name="Text Box 12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2" name="Text Box 1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3" name="Text Box 1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4" name="Text Box 12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5" name="Text Box 1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6" name="Text Box 1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7" name="Text Box 1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8" name="Text Box 13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29" name="Text Box 13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0" name="Text Box 13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1" name="Text Box 1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2" name="Text Box 14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3" name="Text Box 1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4" name="Text Box 1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5" name="Text Box 14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6" name="Text Box 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7" name="Text Box 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8" name="Text Box 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39" name="Text Box 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0" name="Text Box 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1" name="Text Box 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2" name="Text Box 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3" name="Text Box 1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4" name="Text Box 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5" name="Text Box 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6" name="Text Box 1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7" name="Text Box 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8" name="Text Box 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49" name="Text Box 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0" name="Text Box 2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1" name="Text Box 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2" name="Text Box 2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3" name="Text Box 2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4" name="Text Box 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5" name="Text Box 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6" name="Text Box 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7" name="Text Box 3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8" name="Text Box 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59" name="Text Box 3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0" name="Text Box 3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1" name="Text Box 4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2" name="Text Box 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3" name="Text Box 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4" name="Text Box 4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5" name="Text Box 4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6" name="Text Box 4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7" name="Text Box 5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8" name="Text Box 5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69" name="Text Box 5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0" name="Text Box 5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1" name="Text Box 5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2" name="Text Box 5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3" name="Text Box 5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4" name="Text Box 6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5" name="Text Box 6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6" name="Text Box 6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7" name="Text Box 6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8" name="Text Box 6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79" name="Text Box 6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0" name="Text Box 7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1" name="Text Box 7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2" name="Text Box 7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3" name="Text Box 7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4" name="Text Box 7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5" name="Text Box 7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6" name="Text Box 7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7" name="Text Box 8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8" name="Text Box 8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89" name="Text Box 8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0" name="Text Box 8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1" name="Text Box 8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2" name="Text Box 8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3" name="Text Box 9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4" name="Text Box 9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5" name="Text Box 9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6" name="Text Box 9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7" name="Text Box 9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8" name="Text Box 9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499" name="Text Box 10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0" name="Text Box 10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1" name="Text Box 10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2" name="Text Box 10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3" name="Text Box 10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4" name="Text Box 10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5" name="Text Box 1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6" name="Text Box 1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7" name="Text Box 11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8" name="Text Box 1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09" name="Text Box 1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0" name="Text Box 1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1" name="Text Box 12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2" name="Text Box 1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3" name="Text Box 12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4" name="Text Box 1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5" name="Text Box 1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6" name="Text Box 12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7" name="Text Box 1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8" name="Text Box 1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19" name="Text Box 1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0" name="Text Box 13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1" name="Text Box 13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2" name="Text Box 13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3" name="Text Box 1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4" name="Text Box 14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5" name="Text Box 1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6" name="Text Box 1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7" name="Text Box 14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8" name="Text Box 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29" name="Text Box 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0" name="Text Box 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1" name="Text Box 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2" name="Text Box 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3" name="Text Box 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4" name="Text Box 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5" name="Text Box 1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6" name="Text Box 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7" name="Text Box 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8" name="Text Box 1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39" name="Text Box 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0" name="Text Box 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1" name="Text Box 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2" name="Text Box 2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3" name="Text Box 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4" name="Text Box 2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5" name="Text Box 2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6" name="Text Box 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7" name="Text Box 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8" name="Text Box 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49" name="Text Box 3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0" name="Text Box 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1" name="Text Box 3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2" name="Text Box 3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3" name="Text Box 4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4" name="Text Box 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5" name="Text Box 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6" name="Text Box 4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7" name="Text Box 4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8" name="Text Box 4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59" name="Text Box 5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0" name="Text Box 5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1" name="Text Box 5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2" name="Text Box 5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3" name="Text Box 5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4" name="Text Box 5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5" name="Text Box 5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6" name="Text Box 6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7" name="Text Box 6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8" name="Text Box 6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69" name="Text Box 6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0" name="Text Box 6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1" name="Text Box 6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2" name="Text Box 7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3" name="Text Box 7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4" name="Text Box 7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5" name="Text Box 7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6" name="Text Box 7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7" name="Text Box 7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8" name="Text Box 7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79" name="Text Box 8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0" name="Text Box 8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1" name="Text Box 8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2" name="Text Box 8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3" name="Text Box 8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4" name="Text Box 8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5" name="Text Box 9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6" name="Text Box 9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7" name="Text Box 9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8" name="Text Box 9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89" name="Text Box 9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0" name="Text Box 9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1" name="Text Box 10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2" name="Text Box 10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3" name="Text Box 10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4" name="Text Box 10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5" name="Text Box 10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6" name="Text Box 10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7" name="Text Box 11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8" name="Text Box 11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599" name="Text Box 11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0" name="Text Box 11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1" name="Text Box 11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2" name="Text Box 118"/>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3" name="Text Box 12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4" name="Text Box 12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5" name="Text Box 12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6" name="Text Box 12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7" name="Text Box 125"/>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8" name="Text Box 12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09" name="Text Box 129"/>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0" name="Text Box 131"/>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1" name="Text Box 13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2" name="Text Box 13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3" name="Text Box 13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4" name="Text Box 136"/>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5" name="Text Box 137"/>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6" name="Text Box 140"/>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7" name="Text Box 142"/>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8" name="Text Box 143"/>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432</xdr:row>
      <xdr:rowOff>0</xdr:rowOff>
    </xdr:from>
    <xdr:to>
      <xdr:col>12</xdr:col>
      <xdr:colOff>76200</xdr:colOff>
      <xdr:row>433</xdr:row>
      <xdr:rowOff>1067350</xdr:rowOff>
    </xdr:to>
    <xdr:sp macro="" textlink="">
      <xdr:nvSpPr>
        <xdr:cNvPr id="10619" name="Text Box 144"/>
        <xdr:cNvSpPr txBox="1">
          <a:spLocks noChangeArrowheads="1"/>
        </xdr:cNvSpPr>
      </xdr:nvSpPr>
      <xdr:spPr bwMode="auto">
        <a:xfrm>
          <a:off x="10544175" y="276529800"/>
          <a:ext cx="76200" cy="5144050"/>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20"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21"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22"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23"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24"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625"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26"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27"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28"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29"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30"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631"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32"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33"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34"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35"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36"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37"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38"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639"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40"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41"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42"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43"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44"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645"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46"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47"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48"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49"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50"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51"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52"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653"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54"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55"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56"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57"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58"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659"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60"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61"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62"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63"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64"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65"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66"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667"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68"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69"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70"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71"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72"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673"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74"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75"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76"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77"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78"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79"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80"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681"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82"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83"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84"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85"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86"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87"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88"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89"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90"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91"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692"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93"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94"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695"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96"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97"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698"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699"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00"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01"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02"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03"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04"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05"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06"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07"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08"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09"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10"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11"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12"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13"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14"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15"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16"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17"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18"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19"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20"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21"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22"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23"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24"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25"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26"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27"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28"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29"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30"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31"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32"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33"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34"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35"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36"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37"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38"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39"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40"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41"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42"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43"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44"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45"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46"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47"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48"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49"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50"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51"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52"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53"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54"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55"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56"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57"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58"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59"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60"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61"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62"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63"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64"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65"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66"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67"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68"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69"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70"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71"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72"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73"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74"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775"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76"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77"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78"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79"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80"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81"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82"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83"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84"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85"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86"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87"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88"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789"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90"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91"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92"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93"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94"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795"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96"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797"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798"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799"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00"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01"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02"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803"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04"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05"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06"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07"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08"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09"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10"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11"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12"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13"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14"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15"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16"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817"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18"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19"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20"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21"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22"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23"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24"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25"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26"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27"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28"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29"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30"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31"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32"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33"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34"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35"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36"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37"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38"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39"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40"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41"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42"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43"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44"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45"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46"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47"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48"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49"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50"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51"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52"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53"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54"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55"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56"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57"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58"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59"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60"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61"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62"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63"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64"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65"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66"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67"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68"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69"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70"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71"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72"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73"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74"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75"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76"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77"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78"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79"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80"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81"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82"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83"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84"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85"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86"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87"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88"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89"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90"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891"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92"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93"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94"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95"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96"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897"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898"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899"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900"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01"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02"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903"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04"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0905"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906"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0907"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08"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09"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10"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11"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12"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13"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14"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15"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16"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17"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18"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919"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20"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21"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22"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23"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24"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25"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26"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27"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28"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29"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30"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31"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32"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933"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34"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35"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36"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37"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38"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39"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40"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41"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42"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43"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44"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45"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46"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947"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48"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49"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50"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51"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52"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53"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54"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55"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56"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57"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58"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59"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60"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0961"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62"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63"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64"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65"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66"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67"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68"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69"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70"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71"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72"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73"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74"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75"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76"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77"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78"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79"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80"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81"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82"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83"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84"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85"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86"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87"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88"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89"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90"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0991"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92"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93"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94"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95"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96"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0997"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0998"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0999"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00"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01"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02"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03"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04"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05"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06"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07"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08"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09"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10"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11"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12"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13"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14"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15"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16"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17"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18"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19"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20"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21"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22"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23"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24"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25"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26"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27"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28"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29"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30"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31"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32"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33"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34"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35"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36"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37"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38"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39"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40"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41"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42"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43"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44"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45"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46"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47"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48"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49"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50"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51"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52"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53"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54"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55"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56"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57"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58"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59"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60"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61"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62"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063"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64"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65"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66"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67"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68"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69"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70"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71"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72"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73"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74"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75"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76"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077"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78"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79"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80"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81"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82"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83"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84"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85"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86"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87"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88"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89"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90"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091"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92"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93"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94"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95"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096"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097"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098"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099"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00"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01"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02"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03"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04"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105"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06"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07"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08"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09"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10"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11"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12"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13"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14"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15"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16"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17"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18"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19"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20"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21"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22"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23"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24"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25"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26"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27"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28"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29"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30"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31"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32"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33"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34"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35"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36"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37"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38"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39"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40"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41"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42"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43"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44"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45"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46"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47"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48"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49"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50"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51"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52"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53"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54"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55"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56"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57"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58"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59"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60"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61"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62"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63"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64"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65"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66"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67"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68"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69"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70"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71"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72"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73"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74"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75"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76"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77"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78"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79"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80"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81"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82"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83"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84"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85"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86"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87"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88"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89"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190"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91"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92"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93"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94"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95"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96"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197"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198"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199"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00"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01"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02"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03"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04"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05"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06"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207"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08"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09"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10"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11"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12"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13"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14"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15"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16"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17"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18"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19"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20"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221"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22"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23"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24"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25"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26"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27"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28"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29"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30"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31"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32"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33"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34"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235"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36"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37"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38"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39"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40"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41"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42"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43"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44"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45"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46"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47"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48"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249"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50"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51"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52"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53"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54"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55"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56"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57"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58"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59"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60"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61"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62"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63"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64"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65"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66"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67"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68"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69"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70"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71"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72"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73"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74"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75"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76"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77"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78"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79"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80"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81"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82"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83"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84"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85"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86"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87"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88"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89"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290"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91"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92"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93"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94"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95"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96"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297"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298"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299"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00"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01"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02"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03"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04"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05"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06"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07"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08"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09"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10"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11"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12"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13"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14"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15"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16"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17"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18"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19"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20"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21"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22"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23"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24"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25"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26"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27"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28"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29"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30"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31"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32"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33"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34"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35"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36"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37"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38"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39"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40"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41"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42"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43"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44"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45"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46"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47"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48"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49"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50"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351"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52"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53"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54"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55"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56"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57"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58"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59"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60"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61"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62"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63"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64"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365"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66"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67"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68"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69"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70"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71"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72"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73"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74"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75"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76"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77"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78"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379"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80"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81"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82"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83"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84"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85"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86"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387"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88"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89"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90"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91"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92"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393"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94"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95"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96"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397"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398"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399"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00"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01"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02"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03"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04"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05"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06"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07"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08"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09"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10"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11"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12"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13"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14"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15"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16"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17"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18"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19"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20"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21"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22"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23"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24"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25"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26"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27"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28"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29"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30"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31"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32"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33"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34"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35"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36"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37"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38"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39"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40"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41"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42"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43"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44"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45"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46"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47"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48"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49"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50"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51"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52"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53"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54"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55"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56"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57"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58"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59"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60"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61"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62"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63"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64"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65"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66"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67"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68"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69"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70"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71"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72"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73"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74"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75"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76"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77"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478"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79"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480"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1481"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82"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1483"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84" name="Text Box 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85" name="Text Box 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86" name="Text Box 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87" name="Text Box 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88" name="Text Box 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89" name="Text Box 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0" name="Text Box 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1" name="Text Box 1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2" name="Text Box 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3" name="Text Box 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4" name="Text Box 1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5" name="Text Box 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6" name="Text Box 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7" name="Text Box 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8" name="Text Box 2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499" name="Text Box 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0" name="Text Box 2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1" name="Text Box 2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2" name="Text Box 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3" name="Text Box 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4" name="Text Box 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5" name="Text Box 3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6" name="Text Box 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7" name="Text Box 3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8" name="Text Box 3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09" name="Text Box 4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0" name="Text Box 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1" name="Text Box 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2" name="Text Box 4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3" name="Text Box 4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4" name="Text Box 4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5" name="Text Box 5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6" name="Text Box 5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7" name="Text Box 5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8" name="Text Box 5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19" name="Text Box 5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0" name="Text Box 5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1" name="Text Box 5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2" name="Text Box 6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3" name="Text Box 6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4" name="Text Box 6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5" name="Text Box 6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6" name="Text Box 6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7" name="Text Box 6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8" name="Text Box 7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29" name="Text Box 7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0" name="Text Box 7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1" name="Text Box 7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2" name="Text Box 7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3" name="Text Box 7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4" name="Text Box 7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5" name="Text Box 8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6" name="Text Box 8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7" name="Text Box 8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8" name="Text Box 8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39" name="Text Box 8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0" name="Text Box 8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1" name="Text Box 9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2" name="Text Box 9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3" name="Text Box 9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4" name="Text Box 9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5" name="Text Box 9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6" name="Text Box 9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7" name="Text Box 10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8" name="Text Box 10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49" name="Text Box 10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0" name="Text Box 10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1" name="Text Box 10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2" name="Text Box 10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3" name="Text Box 1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4" name="Text Box 1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5" name="Text Box 11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6" name="Text Box 1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7" name="Text Box 1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8" name="Text Box 1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59" name="Text Box 12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0" name="Text Box 1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1" name="Text Box 12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2" name="Text Box 1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3" name="Text Box 1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4" name="Text Box 12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5" name="Text Box 1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6" name="Text Box 1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7" name="Text Box 1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8" name="Text Box 13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69" name="Text Box 13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0" name="Text Box 13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1" name="Text Box 1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2" name="Text Box 14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3" name="Text Box 1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4" name="Text Box 1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5" name="Text Box 14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6" name="Text Box 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7" name="Text Box 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8" name="Text Box 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79" name="Text Box 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0" name="Text Box 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1" name="Text Box 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2" name="Text Box 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3" name="Text Box 1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4" name="Text Box 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5" name="Text Box 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6" name="Text Box 1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7" name="Text Box 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8" name="Text Box 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89" name="Text Box 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0" name="Text Box 2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1" name="Text Box 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2" name="Text Box 2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3" name="Text Box 2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4" name="Text Box 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5" name="Text Box 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6" name="Text Box 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7" name="Text Box 3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8" name="Text Box 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599" name="Text Box 3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0" name="Text Box 3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1" name="Text Box 4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2" name="Text Box 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3" name="Text Box 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4" name="Text Box 4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5" name="Text Box 4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6" name="Text Box 4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7" name="Text Box 5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8" name="Text Box 5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09" name="Text Box 5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0" name="Text Box 5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1" name="Text Box 5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2" name="Text Box 5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3" name="Text Box 5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4" name="Text Box 6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5" name="Text Box 6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6" name="Text Box 6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7" name="Text Box 6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8" name="Text Box 6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19" name="Text Box 6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0" name="Text Box 7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1" name="Text Box 7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2" name="Text Box 7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3" name="Text Box 7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4" name="Text Box 7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5" name="Text Box 7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6" name="Text Box 7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7" name="Text Box 8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8" name="Text Box 8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29" name="Text Box 8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0" name="Text Box 8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1" name="Text Box 8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2" name="Text Box 8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3" name="Text Box 9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4" name="Text Box 9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5" name="Text Box 9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6" name="Text Box 9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7" name="Text Box 9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8" name="Text Box 9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39" name="Text Box 10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0" name="Text Box 10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1" name="Text Box 10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2" name="Text Box 10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3" name="Text Box 10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4" name="Text Box 10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5" name="Text Box 1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6" name="Text Box 1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7" name="Text Box 11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8" name="Text Box 1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49" name="Text Box 1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0" name="Text Box 1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1" name="Text Box 12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2" name="Text Box 1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3" name="Text Box 12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4" name="Text Box 1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5" name="Text Box 1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6" name="Text Box 12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7" name="Text Box 1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8" name="Text Box 1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59" name="Text Box 1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0" name="Text Box 13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1" name="Text Box 13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2" name="Text Box 13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3" name="Text Box 1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4" name="Text Box 14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5" name="Text Box 1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6" name="Text Box 1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7" name="Text Box 14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8" name="Text Box 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69" name="Text Box 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0" name="Text Box 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1" name="Text Box 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2" name="Text Box 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3" name="Text Box 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4" name="Text Box 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5" name="Text Box 1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6" name="Text Box 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7" name="Text Box 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8" name="Text Box 1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79" name="Text Box 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0" name="Text Box 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1" name="Text Box 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2" name="Text Box 2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3" name="Text Box 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4" name="Text Box 2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5" name="Text Box 2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6" name="Text Box 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7" name="Text Box 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8" name="Text Box 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89" name="Text Box 3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0" name="Text Box 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1" name="Text Box 3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2" name="Text Box 3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3" name="Text Box 4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4" name="Text Box 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5" name="Text Box 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6" name="Text Box 4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7" name="Text Box 4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8" name="Text Box 4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699" name="Text Box 5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0" name="Text Box 5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1" name="Text Box 5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2" name="Text Box 5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3" name="Text Box 5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4" name="Text Box 5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5" name="Text Box 5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6" name="Text Box 6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7" name="Text Box 6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8" name="Text Box 6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09" name="Text Box 6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0" name="Text Box 6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1" name="Text Box 6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2" name="Text Box 7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3" name="Text Box 7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4" name="Text Box 7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5" name="Text Box 7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6" name="Text Box 7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7" name="Text Box 7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8" name="Text Box 7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19" name="Text Box 8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0" name="Text Box 8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1" name="Text Box 8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2" name="Text Box 8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3" name="Text Box 8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4" name="Text Box 8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5" name="Text Box 9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6" name="Text Box 9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7" name="Text Box 9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8" name="Text Box 9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29" name="Text Box 9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0" name="Text Box 9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1" name="Text Box 10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2" name="Text Box 10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3" name="Text Box 10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4" name="Text Box 10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5" name="Text Box 10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6" name="Text Box 10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7" name="Text Box 1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8" name="Text Box 1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39" name="Text Box 11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0" name="Text Box 1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1" name="Text Box 1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2" name="Text Box 1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3" name="Text Box 12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4" name="Text Box 1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5" name="Text Box 12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6" name="Text Box 1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7" name="Text Box 1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8" name="Text Box 12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49" name="Text Box 1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0" name="Text Box 1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1" name="Text Box 1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2" name="Text Box 13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3" name="Text Box 13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4" name="Text Box 13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5" name="Text Box 1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6" name="Text Box 14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7" name="Text Box 1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8" name="Text Box 1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59" name="Text Box 14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0" name="Text Box 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1" name="Text Box 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2" name="Text Box 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3" name="Text Box 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4" name="Text Box 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5" name="Text Box 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6" name="Text Box 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7" name="Text Box 1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8" name="Text Box 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69" name="Text Box 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0" name="Text Box 1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1" name="Text Box 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2" name="Text Box 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3" name="Text Box 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4" name="Text Box 2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5" name="Text Box 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6" name="Text Box 2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7" name="Text Box 2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8" name="Text Box 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79" name="Text Box 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0" name="Text Box 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1" name="Text Box 3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2" name="Text Box 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3" name="Text Box 3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4" name="Text Box 3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5" name="Text Box 4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6" name="Text Box 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7" name="Text Box 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8" name="Text Box 4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89" name="Text Box 4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0" name="Text Box 4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1" name="Text Box 5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2" name="Text Box 5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3" name="Text Box 5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4" name="Text Box 5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5" name="Text Box 5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6" name="Text Box 5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7" name="Text Box 5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8" name="Text Box 6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799" name="Text Box 6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0" name="Text Box 6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1" name="Text Box 6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2" name="Text Box 6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3" name="Text Box 6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4" name="Text Box 7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5" name="Text Box 7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6" name="Text Box 7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7" name="Text Box 7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8" name="Text Box 7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09" name="Text Box 7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0" name="Text Box 7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1" name="Text Box 8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2" name="Text Box 8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3" name="Text Box 8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4" name="Text Box 8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5" name="Text Box 8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6" name="Text Box 8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7" name="Text Box 9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8" name="Text Box 9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19" name="Text Box 9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0" name="Text Box 9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1" name="Text Box 9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2" name="Text Box 9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3" name="Text Box 10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4" name="Text Box 10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5" name="Text Box 10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6" name="Text Box 10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7" name="Text Box 10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8" name="Text Box 10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29" name="Text Box 11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0" name="Text Box 11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1" name="Text Box 11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2" name="Text Box 11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3" name="Text Box 11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4" name="Text Box 118"/>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5" name="Text Box 12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6" name="Text Box 12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7" name="Text Box 12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8" name="Text Box 12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39" name="Text Box 125"/>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0" name="Text Box 12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1" name="Text Box 129"/>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2" name="Text Box 131"/>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3" name="Text Box 13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4" name="Text Box 13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5" name="Text Box 13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6" name="Text Box 136"/>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7" name="Text Box 137"/>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8" name="Text Box 140"/>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49" name="Text Box 142"/>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50" name="Text Box 143"/>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863040</xdr:rowOff>
    </xdr:to>
    <xdr:sp macro="" textlink="">
      <xdr:nvSpPr>
        <xdr:cNvPr id="11851" name="Text Box 144"/>
        <xdr:cNvSpPr txBox="1">
          <a:spLocks noChangeArrowheads="1"/>
        </xdr:cNvSpPr>
      </xdr:nvSpPr>
      <xdr:spPr bwMode="auto">
        <a:xfrm>
          <a:off x="10544175" y="283483050"/>
          <a:ext cx="76200" cy="5158815"/>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52"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53"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54"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55"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56"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857"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58"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59"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60"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61"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62"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863"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64"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65"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66"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67"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68"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69"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70"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871"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72"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73"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74"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75"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76"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877"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78"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79"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80"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81"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82"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83"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84"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885"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86"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87"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88"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89"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90"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891"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92"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93"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94"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95"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896"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897"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898"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899"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00"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01"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02"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03"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04"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1905"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06"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07"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08"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09"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10"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11"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12"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13"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14"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15"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16"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17"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18"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19"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20"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21"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22"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23"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24"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25"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26"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27"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28"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29"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30"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31"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32"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33"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34"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35"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36"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37"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38"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39"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40"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41"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42"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43"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44"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45"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46"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47"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48"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49"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50"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51"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52"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53"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54"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55"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56"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57"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58"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59"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60"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61"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62"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63"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64"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65"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66"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67"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68"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69"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70"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71"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72"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73"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74"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75"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76"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77"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78"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79"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80"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81"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82"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83"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84"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85"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86"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87"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88"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89"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1990"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91"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92"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93"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94"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95"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96"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1997"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1998"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1999"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00"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01"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02"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03"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04"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05"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06"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007"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08"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09"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10"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11"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12"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13"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14"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15"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16"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17"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18"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19"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20"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021"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22"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23"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24"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25"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26"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27"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28"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29"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30"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31"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32"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33"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34"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035"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36"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37"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38"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39"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40"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41"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42"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43"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44"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45"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46"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47"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48"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049"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50"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51"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52"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53"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54"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55"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56"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57"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58"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59"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60"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61"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62"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63"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64"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65"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66"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67"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68"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69"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70"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71"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72"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73"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74"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75"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76"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77"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78"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79"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80"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81"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82"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83"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84"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85"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86"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87"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88"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89"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090"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91"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92"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93"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94"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95"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96"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097"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098"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099"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00"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01"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02"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03"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04"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05"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06"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07"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08"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09"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10"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11"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12"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13"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14"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15"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16"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17"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18"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19"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20"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21"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22"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23"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24"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25"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26"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27"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28"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29"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30"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31"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32"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33"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34"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35"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36"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2137"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38"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2139"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40"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41"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42"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43"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44"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45"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46"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47"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48"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49"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50"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151"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52"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53"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54"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55"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56"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57"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58"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59"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60"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61"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62"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63"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64"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165"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66"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67"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68"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69"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70"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71"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72"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73"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74"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75"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76"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77"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78"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179"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80"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81"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82"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83"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84"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85"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86"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187"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88"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89"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90"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91"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92"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193"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94"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95"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96"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197"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198"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199"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00"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01"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02"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03"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04"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05"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06"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07"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08"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09"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10"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11"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12"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13"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14"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15"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16"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17"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18"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19"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20"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21"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22"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23"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24"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25"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26"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27"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28"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29"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30"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31"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32"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33"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34"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35"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36"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37"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38"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39"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40"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41"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42"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43"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44"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45"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46"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47"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48"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49"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50"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51"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52"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53"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54"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55"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56"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57"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58"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59"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60"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61"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62"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63"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64"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65"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66"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67"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68"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69"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70"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71"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72"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73"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74"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75"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76"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77"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78"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79"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80"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81"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82"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83"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84"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85"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86"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87"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88"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289"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90"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91"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292"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93"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94"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295"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96"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97"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298"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299"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00"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01"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02"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03"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04"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05"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06"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07"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08"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309"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10"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11"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12"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13"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14"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15"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16"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17"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18"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19"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20"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21"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22"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323"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24"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25"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26"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27"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28"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29"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30"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31"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32"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33"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34"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35"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36"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337"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38"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39"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40"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41"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42"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43"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44"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45"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46"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47"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48"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49"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50"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51"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52"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53"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54"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55"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56"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57"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58"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59"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60"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61"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62"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63"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64"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65"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66"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67"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68"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69"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70"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71"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72"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73"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74"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75"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76"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77"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78"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79"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80"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81"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82"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83"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84"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85"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86"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87"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88"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389"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90"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91"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92"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93"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94"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95"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96"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397"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398"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399"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00"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01"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02"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03"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04"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05"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06"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07"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08"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09"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10"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11"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12"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13"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14"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15"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16"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17"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18"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19"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20"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21"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22"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23"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24"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25"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26"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27"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28"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29"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30"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31"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32"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33"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34"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35"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36"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37"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38"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439"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40"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41"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42"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43"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44"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45"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46"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47"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48"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49"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50"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51"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52"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453"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54"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55"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56"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57"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58"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59"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60"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61"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62"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63"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64"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65"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66"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467"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68"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69"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70"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71"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72"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73"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74"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75"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76"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77"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78"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79"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80"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481"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82"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83"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84"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85"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86"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87"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88"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489"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90"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91"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92"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93"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94"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95"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96"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497"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498"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499"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00"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01"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02"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03"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04"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05"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06"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07"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08"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09"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10"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11"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12"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13"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14"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15"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16"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17"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18"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19"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20"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21"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22"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23"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24"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25"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26"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27"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28"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29"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30"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31"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32"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33"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34"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35"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36"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37"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38"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39"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40"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41"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42"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43"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44"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45"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46"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47"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48"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49"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50"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51"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52"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53"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54"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55"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56"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57"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58"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59"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60"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61"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62"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63"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64"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65"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66"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67"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68"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69"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70"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71"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72"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73"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74"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75"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76"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77"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78"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79"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80"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81"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82"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583"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84"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85"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86"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87"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88"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89"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90"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591"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92"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593"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594"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95"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96"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597"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98"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599"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00"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01"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02"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03"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04"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05"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06"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07"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08"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09"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10"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611"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12"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13"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14"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15"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16"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17"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18"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19"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20"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21"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22"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23"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24"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2625"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26"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27"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28"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29"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30"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31"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32"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33"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34"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35"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36"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37"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38"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39"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40"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41"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42"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43"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44"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45"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46"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47"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48"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49"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50"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51"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52"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53"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54"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55"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56"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57"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58"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59"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60"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61"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62"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63"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64"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65"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66"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67"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68"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69"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70"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71"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72"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73"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74"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75"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76"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77"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78"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79"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80"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81"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82"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83"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84"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85"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86"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87"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88"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89"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90"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91"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92"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93"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94"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95"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696"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697"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698"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699"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700"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701"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702"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703"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704"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705"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706"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707"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708"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709"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2710"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711"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2712"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2713"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714"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2715"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16"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17"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18"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19"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0"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1"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2"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3"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4"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5"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6"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7"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8"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29"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0"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1"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2"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3"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4"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5"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6"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7"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8"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39"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0"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1"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2"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3"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4"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5"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6"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7"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8"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49"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0"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1"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2"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3"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4"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5"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6"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7"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8"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59"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0"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1"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2"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3"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4"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5"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6"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7"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8"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69"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0"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1"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2"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3"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4"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5"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6"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7"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8"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79"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0"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1"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2"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3"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4"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5"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6"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7"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8"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89"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0"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1"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2"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3"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4"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5"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6"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7"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8"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799"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0"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1"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2"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3"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4"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5"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6"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7"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8"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09"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0"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1"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2"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3"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4"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5"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6"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7"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8"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19"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0"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1"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2"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3"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4"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5"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6"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7"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8"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29"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0"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1"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2"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3"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4"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5"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6"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7"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8"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39"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0"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1"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2"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3"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4"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5"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6"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7"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8"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49"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0"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1"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2"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3"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4"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5"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6"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7"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8"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59"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0"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1"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2"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3"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4"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5"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6"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7"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8"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69"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0"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1"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2"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3"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4"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5"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6"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7"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8"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79"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0"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1"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2"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3"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4"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5"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6"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7"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8"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89"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0"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1"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2"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3"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4"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5"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6"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7"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8"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899"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0"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1"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2"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3"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4"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5"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6"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7"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8"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09"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0"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1"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2"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3"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4"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5"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6"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7"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8"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19"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0"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1"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2"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3"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4"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5"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6"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7"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8"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29"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0"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1"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2"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3"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4"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5"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6"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7"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8"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39"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0"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1"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2"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3"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4"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5"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6"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7"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8"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49"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0"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1"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2"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3"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4"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5"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6"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7"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8"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59"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0"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1"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2"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3"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4"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5"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6"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7"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8"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69"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0"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1"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2"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3"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4"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5"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6"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7"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8"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79"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0"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1"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2"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3"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4"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5"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6"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7"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8"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89"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0"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1"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2"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3"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4"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5"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6"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7"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8"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2999"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0"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1"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2"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3"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4"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5"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6"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7"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8"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09"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0"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1"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2"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3"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4"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5"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6"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7"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8"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19"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0"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1"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2"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3"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4"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5"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6"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7"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8"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29"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0"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1"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2"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3"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4"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5"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6"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7"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8"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39"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0"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1"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2"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3"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4"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5"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6"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7"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8"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49"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0"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1"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2"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3"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4"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5"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6"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7"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8"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59"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0"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1"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2"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3"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4"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5"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6"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7"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8"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69"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0"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1"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2"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3"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4"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5"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6"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7"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8"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79"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80"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81"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82"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083"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084"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085"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086"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087"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088"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089"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090"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091"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092"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093"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094"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095"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096"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097"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098"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099"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00"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01"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02"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03"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04"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05"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06"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07"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08"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109"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10"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11"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12"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13"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14"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15"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16"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17"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18"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19"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20"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21"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22"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123"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24"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25"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26"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27"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28"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29"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30"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31"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32"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33"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34"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35"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36"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137"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38"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39"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40"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41"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42"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43"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44"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45"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46"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47"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48"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49"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50"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51"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52"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53"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54"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55"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56"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57"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58"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59"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60"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61"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62"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63"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64"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65"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66"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67"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68"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69"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70"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71"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72"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73"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74"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75"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76"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77"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78"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79"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80"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81"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82"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83"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84"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85"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86"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87"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88"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189"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90"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91"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92"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93"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94"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95"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96"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197"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198"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199"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00"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01"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02"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03"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04"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05"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06"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07"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08"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09"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10"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11"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12"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13"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14"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15"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16"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17"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18"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19"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20"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21"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22"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23"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24"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25"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26"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27"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28"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29"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30"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31"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32"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33"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34"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35"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36"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37"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38"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239"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40"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41"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42"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43"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44"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45"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46"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47"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48"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49"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50"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51"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52"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253"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54"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55"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56"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57"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58"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59"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60"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61"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62"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63"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64"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65"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66"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267"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68"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69"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70"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71"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72"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73"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74"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75"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76"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77"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78"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79"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80"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281"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82"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83"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84"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85"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86"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87"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88"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289"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90"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91"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92"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93"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94"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95"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96"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297"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298"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299"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00"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01"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02"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03"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04"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05"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06"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07"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08"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09"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10"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11"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12"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13"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14"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15"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16"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17"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18"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19"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20"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21"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22"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23"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24"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25"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26"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27"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28"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29"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30"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31"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32"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33"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34"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35"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36"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37"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38"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39"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40"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41"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42"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43"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44"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45"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46"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47"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48"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49"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50"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51"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52"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53"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54"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55"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56"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57"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58"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59"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60"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61"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62"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63"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64"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65"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66"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67"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68"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3369"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70"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3371"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72"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73"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374"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75"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76"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77"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378"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79"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380"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81"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82"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383"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84"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85"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86"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87"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388"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89"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90"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391"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392"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393"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394"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95"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96"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397"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98"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399"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00"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01"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02"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03"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04"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05"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06"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07"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08"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09"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10"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411"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12"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13"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14"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15"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16"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17"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18"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19"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20"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21"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22"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23"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24"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425"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26"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27"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28"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29"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30"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31"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32"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33"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34"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35"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36"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37"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38"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39"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40"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41"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42"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43"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44"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45"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46"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47"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48"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49"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50"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51"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52"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53"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54"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55"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56"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57"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58"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59"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60"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61"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62"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63"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64"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65"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66"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67"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68"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69"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70"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71"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72"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73"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74"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75"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76"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77"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78"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79"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80"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81"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82"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83"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84"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85"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86"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87"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88"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89"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90"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91"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92"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93"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94"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95"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496"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497"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498"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499"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00"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01"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02"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03"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04"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05"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06"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07"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08"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09"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10"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11"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12"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13"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14"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15"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16"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17"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18"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19"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20"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21"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22"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23"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24"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25"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26"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527"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28"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29"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30"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31"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32"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33"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34"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35"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36"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37"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38"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39"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40"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541"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42"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43"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44"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45"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46"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47"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48"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49"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50"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51"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52"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53"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54"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555"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56"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57"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58"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59"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60"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61"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62"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63"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64"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65"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66"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67"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68"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569"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70"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71"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72"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73"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74"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75"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76"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77"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78"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79"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80"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81"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82"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83"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84"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85"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86"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87"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88"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89"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90"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91"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92"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93"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94"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95"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596"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597"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598"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599"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00"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01"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02"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03"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04"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05"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06"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07"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08"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09"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10"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11"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12"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13"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14"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15"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16"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17"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18"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19"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20"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21"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22"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23"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24"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25"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26"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27"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28"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29"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30"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31"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32"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33"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34"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35"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36"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37"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38"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39"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40"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41"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42"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43"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44"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45"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46"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47"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48"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49"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50"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51"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52"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53"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54"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55"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56"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57"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58"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59"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60"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61"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62"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63"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64"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65"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66"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67"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68"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69"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70"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671"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72"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73"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74"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75"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76"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77"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78"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79"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80"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81"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82"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83"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84"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685"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86"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87"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88"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89"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90"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91"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92"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693"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94"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695"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696"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97"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698"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699"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00"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01"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02"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03"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04"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05"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06"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07"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08"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09"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10"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11"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12"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713"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14"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15"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16"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17"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18"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19"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20"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21"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22"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23"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24"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25"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26"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27"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28"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29"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30"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31"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32"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33"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34"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35"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36"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37"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38"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39"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40"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41"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42"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43"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44"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45"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46"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47"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48"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49"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50"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51"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52"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53"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54"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55"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56"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57"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58"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59"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60"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61"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62"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63"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64"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65"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66"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67"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68"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69"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70"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71"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72"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73"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74"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75"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76"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77"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78"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79"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80"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81"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82"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83"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84"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85"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86"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87"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88"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89"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90"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91"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92"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93"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94"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95"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796"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797"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798"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799"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00"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01"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02"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03"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04"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05"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06"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07"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08"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09"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10"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11"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12"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13"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14"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815"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16"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17"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18"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19"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20"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21"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22"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23"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24"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25"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26"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27"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28"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829"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30"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31"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32"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33"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34"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35"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36"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37"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38"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39"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40"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41"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42"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843"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44"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45"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46"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47"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48"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49"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50"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51"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52"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53"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54"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55"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56"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3857"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58"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59"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60"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61"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62"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63"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64"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65"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66"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67"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68"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69"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70"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71"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72"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73"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74"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75"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76"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77"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78"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79"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80"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81"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82"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83"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84"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85"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86"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87"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88"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89"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90"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91"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92"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93"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94"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95"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896"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897"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898"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899"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00"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01"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02"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03"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04"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05"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06"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07"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08"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909"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10"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11"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12"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13"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14"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15"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16"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17"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18"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19"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920"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21"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22"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23"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24"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25"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26"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27"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28"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29"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30"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931"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32"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33"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34"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35"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36"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37"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38"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39"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40"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41"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3942"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43"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3944"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3945"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46"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3947"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48"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49"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0"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1"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2"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3"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4"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5"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6"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7"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8"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59"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0"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1"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2"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3"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4"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5"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6"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7"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8"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69"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0"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1"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2"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3"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4"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5"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6"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7"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8"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79"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0"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1"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2"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3"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4"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5"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6"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7"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8"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89"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0"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1"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2"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3"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4"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5"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6"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7"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8"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3999"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0"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1"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2"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3"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4"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5"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6"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7"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8"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09"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0"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1"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2"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3"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4"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5"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6"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7"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8"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19"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0"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1"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2"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3"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4"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5"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6"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7"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8"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29"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0"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1"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2"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3"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4"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5"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6"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7"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8"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39"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0"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1"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2"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3"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4"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5"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6"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7"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8"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49"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0"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1"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2"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3"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4"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5"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6"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7"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8"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59"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0"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1"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2"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3"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4"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5"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6"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7"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8"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69"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0"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1"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2"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3"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4"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5"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6"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7"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8"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79"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0"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1"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2"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3"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4"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5"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6"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7"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8"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89"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0"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1"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2"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3"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4"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5"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6"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7"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8"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099"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0"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1"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2"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3"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4"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5"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6"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7"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8"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09"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0"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1"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2"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3"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4"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5"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6"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7"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8"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19"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0"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1"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2"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3"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4"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5"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6"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7"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8"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29"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0"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1"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2"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3"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4"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5"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6"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7"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8"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39"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0"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1"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2"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3"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4"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5"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6"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7"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8"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49"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0"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1"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2"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3"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4"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5"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6"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7"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8"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59"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0"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1"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2"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3"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4"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5"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6"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7"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8"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69"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0"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1"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2"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3"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4"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5"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6"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7"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8"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79"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0"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1"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2"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3"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4"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5"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6"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7"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8"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89"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0"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1"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2"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3"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4"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5"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6"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7"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8"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199"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0"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1"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2"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3"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4"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5"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6"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7"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8"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09"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0"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1"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2"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3"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4"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5"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6"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7"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8"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19"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0"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1"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2"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3"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4"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5"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6"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7"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8"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29"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0"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1"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2"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3"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4"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5"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6"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7"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8"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39"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0"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1"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2"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3"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4"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5"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6"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7"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8"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49"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0"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1"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2"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3"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4"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5"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6"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7"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8"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59"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0"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1"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2"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3"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4"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5"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6"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7"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8"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69"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0"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1"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2"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3"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4"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5"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6"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7"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8"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79"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0"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1"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2"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3"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4"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5"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6"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7"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8"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89"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0"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1"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2"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3"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4"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5"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6"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7"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8"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299"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0"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1"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2"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3"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4"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5"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6"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7"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8"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09"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10"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11"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12"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13"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14"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4315"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16"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17"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18"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19"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20"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321"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22"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23"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24"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25"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26"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327"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28"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29"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30"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31"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32"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33"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34"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335"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36"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37"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38"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39"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40"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341"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42"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43"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44"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45"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46"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47"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48"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349"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50"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51"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52"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53"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54"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355"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56"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57"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58"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59"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60"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61"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62"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363"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64"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65"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66"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67"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68"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369"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70"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71"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72"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73"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74"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75"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76"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377"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78"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79"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80"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81"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82"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83"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84"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85"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86"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87"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388"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89"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90"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91"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92"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93"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94"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95"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396"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397"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398"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399"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00"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01"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02"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03"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04"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05"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06"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07"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08"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09"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10"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11"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12"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13"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14"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15"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16"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17"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18"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19"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20"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21"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22"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23"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24"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25"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26"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27"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28"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29"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30"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31"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32"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33"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34"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35"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36"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37"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38"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39"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40"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41"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42"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43"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44"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45"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46"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47"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48"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49"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50"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51"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52"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53"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54"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55"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56"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57"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58"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59"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60" name="Text Box 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61"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62" name="Text Box 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63" name="Text Box 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64"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65"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66" name="Text Box 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67"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68" name="Text Box 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69" name="Text Box 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70" name="Text Box 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471"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72" name="Text Box 1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73" name="Text Box 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74" name="Text Box 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75"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76" name="Text Box 1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77" name="Text Box 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78"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79"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80" name="Text Box 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81"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82" name="Text Box 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83" name="Text Box 2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84" name="Text Box 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485"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86" name="Text Box 2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87" name="Text Box 2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88" name="Text Box 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89"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90" name="Text Box 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91" name="Text Box 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92"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493"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94" name="Text Box 3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495"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496" name="Text Box 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97" name="Text Box 3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498" name="Text Box 3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499"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00" name="Text Box 4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01" name="Text Box 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02" name="Text Box 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03"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04" name="Text Box 4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05" name="Text Box 4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06"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07"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08" name="Text Box 4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09"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10" name="Text Box 5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11" name="Text Box 5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12" name="Text Box 5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513"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14" name="Text Box 5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15" name="Text Box 5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16" name="Text Box 5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17"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18" name="Text Box 5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19" name="Text Box 6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20"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21"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22" name="Text Box 6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23"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24" name="Text Box 6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25" name="Text Box 6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26" name="Text Box 6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27" name="Text Box 6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28"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29" name="Text Box 7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30" name="Text Box 7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31"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32"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33" name="Text Box 7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34"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35" name="Text Box 7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36" name="Text Box 7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37" name="Text Box 7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38" name="Text Box 7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39"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40" name="Text Box 8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41" name="Text Box 8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42"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43"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44" name="Text Box 8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45"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46" name="Text Box 8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47" name="Text Box 8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48" name="Text Box 8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49" name="Text Box 9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50"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51" name="Text Box 9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52" name="Text Box 9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53"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54"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55" name="Text Box 9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56"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57" name="Text Box 9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58" name="Text Box 9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59" name="Text Box 10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60" name="Text Box 10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61"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62" name="Text Box 10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63" name="Text Box 10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64"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65"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66" name="Text Box 10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67"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68" name="Text Box 10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69" name="Text Box 11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70" name="Text Box 11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71" name="Text Box 11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72"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73" name="Text Box 11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74" name="Text Box 11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75"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76"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77" name="Text Box 118"/>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78"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79" name="Text Box 12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80" name="Text Box 12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81" name="Text Box 12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82" name="Text Box 12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83"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84" name="Text Box 125"/>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85" name="Text Box 12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86"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87"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88" name="Text Box 129"/>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89"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90" name="Text Box 131"/>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91" name="Text Box 13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92" name="Text Box 13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93" name="Text Box 13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94"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95" name="Text Box 136"/>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596" name="Text Box 137"/>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597"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598"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599" name="Text Box 140"/>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00"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23992</xdr:rowOff>
    </xdr:to>
    <xdr:sp macro="" textlink="">
      <xdr:nvSpPr>
        <xdr:cNvPr id="14601" name="Text Box 142"/>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602" name="Text Box 143"/>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23992</xdr:rowOff>
    </xdr:to>
    <xdr:sp macro="" textlink="">
      <xdr:nvSpPr>
        <xdr:cNvPr id="14603" name="Text Box 144"/>
        <xdr:cNvSpPr txBox="1">
          <a:spLocks noChangeArrowheads="1"/>
        </xdr:cNvSpPr>
      </xdr:nvSpPr>
      <xdr:spPr bwMode="auto">
        <a:xfrm>
          <a:off x="10544175" y="283483050"/>
          <a:ext cx="76200" cy="605017"/>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04"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05"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06"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07"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08"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09"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10"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11"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12"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13"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14"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615"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16"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17"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18"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19"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20"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21"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22"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23"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24"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25"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26"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27"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28"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629"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30"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31"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32"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33"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34"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35"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36"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37"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38"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39"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40"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41"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42"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643"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44"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45"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46"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47"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48"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49"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50"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51"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52"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53"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54"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55"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56"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657"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58"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59"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60"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61"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62"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63"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64"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65"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66"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67"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68"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69"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70"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71"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72"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73"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74"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75"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76"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77"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78"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79"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80"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81"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82"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83"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84"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85"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86"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87"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88"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89"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90"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91"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92"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93"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94"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95"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696"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697"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698"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699"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00"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01"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02"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03"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04"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05"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06"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07"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08"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09"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10"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11"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12"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13"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14"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15"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16"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17"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18"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19"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20"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21"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22"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23"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24"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25"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26"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27"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28"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29"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30"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31"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32"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33"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34"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35"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36"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37"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38"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39"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40"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41"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42"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43"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44"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45"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46"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47"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48"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49"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50"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51"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52"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53"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54"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55"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56"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57"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58"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759"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60"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61"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62"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63"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64"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65"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66"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67"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68"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69"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70"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71"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72"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773"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74"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75"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76"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77"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78"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79"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80"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81"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82"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83"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84"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85"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86"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787"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88"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89"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90"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91"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92"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93"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94"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795"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96"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797"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798"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799"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00"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801"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02"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03"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04"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05"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06"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07"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08"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09"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10"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11"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12"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13"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14"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15"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16"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17"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18"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19"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20"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21"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22"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23"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24"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25"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26"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27"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28"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29"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30"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31"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32"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33"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34"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35"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36"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37"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38"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39"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40"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41"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42"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43"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44"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45"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46"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47"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48"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49"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50"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51"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52"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53"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54"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55"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56"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57"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58"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59"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60"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61"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62"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63"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64"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65"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66"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67"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68"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69"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70"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71"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72"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73"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74"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75"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76"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77"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78"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79"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80"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81"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82"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83"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84"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85"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86"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87"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88"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89"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90"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91"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92"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93"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94"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895"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96"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897"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898"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899"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00"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01"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02"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903"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04"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05"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06"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07"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08"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09"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10"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11"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12"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13"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14"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15"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16"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917"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18"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19"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20"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21"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22"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23"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24"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25"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26"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27"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28"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29"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30"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931"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32"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33"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34"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35"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36"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37"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38"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39"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40"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41"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42"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43"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44"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4945"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46"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47"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48"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49"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50"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51"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52"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53"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54"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55"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56"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57"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58"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59"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60"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61"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62"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63"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64"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65"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66"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67"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68"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69"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70"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71"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72"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73"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74"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75"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76"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77"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78"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79"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80"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81"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82"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83"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84"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85"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86"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87"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88"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89"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90"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91"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92"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93"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94"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4995"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96"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4997"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4998"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4999"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00"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01"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02"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03"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04"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05"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06"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07"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08"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09"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10"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11"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12"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13"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14"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15"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16"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17"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18"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19"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20"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21"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22"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23"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24"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25"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26"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27"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28"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29"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30"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31"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32"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33"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34"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35"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36" name="Text Box 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37" name="Text Box 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38" name="Text Box 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39" name="Text Box 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40" name="Text Box 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41" name="Text Box 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42" name="Text Box 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43" name="Text Box 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44" name="Text Box 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45" name="Text Box 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46" name="Text Box 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5047" name="Text Box 12"/>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48" name="Text Box 1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49" name="Text Box 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50" name="Text Box 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51" name="Text Box 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52" name="Text Box 1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53" name="Text Box 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54" name="Text Box 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55" name="Text Box 2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56" name="Text Box 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57" name="Text Box 2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58" name="Text Box 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59" name="Text Box 2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60" name="Text Box 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5061" name="Text Box 26"/>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62" name="Text Box 2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63" name="Text Box 2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64" name="Text Box 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65" name="Text Box 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66" name="Text Box 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67" name="Text Box 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68" name="Text Box 3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69" name="Text Box 3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70" name="Text Box 3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71" name="Text Box 3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72" name="Text Box 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73" name="Text Box 3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74" name="Text Box 3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5075" name="Text Box 40"/>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76" name="Text Box 4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77" name="Text Box 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78" name="Text Box 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79" name="Text Box 4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80" name="Text Box 4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81" name="Text Box 4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82" name="Text Box 4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83" name="Text Box 4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84" name="Text Box 4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85" name="Text Box 5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86" name="Text Box 5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87" name="Text Box 5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88" name="Text Box 5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628650</xdr:colOff>
      <xdr:row>444</xdr:row>
      <xdr:rowOff>154284</xdr:rowOff>
    </xdr:to>
    <xdr:sp macro="" textlink="">
      <xdr:nvSpPr>
        <xdr:cNvPr id="15089" name="Text Box 54"/>
        <xdr:cNvSpPr txBox="1">
          <a:spLocks noChangeArrowheads="1"/>
        </xdr:cNvSpPr>
      </xdr:nvSpPr>
      <xdr:spPr bwMode="auto">
        <a:xfrm>
          <a:off x="10544175" y="283483050"/>
          <a:ext cx="628650" cy="154284"/>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90" name="Text Box 5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91" name="Text Box 5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92" name="Text Box 5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93" name="Text Box 5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94" name="Text Box 5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095" name="Text Box 6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96" name="Text Box 6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097" name="Text Box 6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098" name="Text Box 6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099" name="Text Box 6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00" name="Text Box 6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01" name="Text Box 6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02" name="Text Box 6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03" name="Text Box 6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04" name="Text Box 6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05" name="Text Box 7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06" name="Text Box 7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07" name="Text Box 7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108" name="Text Box 7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09" name="Text Box 7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10" name="Text Box 7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11" name="Text Box 7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12" name="Text Box 7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13" name="Text Box 7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14" name="Text Box 7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15" name="Text Box 8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16" name="Text Box 8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17" name="Text Box 8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18" name="Text Box 8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119" name="Text Box 8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20" name="Text Box 8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21" name="Text Box 8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22" name="Text Box 8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23" name="Text Box 8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24" name="Text Box 8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25" name="Text Box 9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26" name="Text Box 9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27" name="Text Box 9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28" name="Text Box 9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29" name="Text Box 9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130" name="Text Box 9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31" name="Text Box 9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32" name="Text Box 9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33" name="Text Box 9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34" name="Text Box 9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35" name="Text Box 10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36" name="Text Box 10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37" name="Text Box 102"/>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38" name="Text Box 10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39" name="Text Box 10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40" name="Text Box 10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141" name="Text Box 10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42" name="Text Box 10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43" name="Text Box 10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44" name="Text Box 10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45" name="Text Box 11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46" name="Text Box 11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47" name="Text Box 11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48" name="Text Box 113"/>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49" name="Text Box 11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50" name="Text Box 11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51" name="Text Box 116"/>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152" name="Text Box 11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53" name="Text Box 118"/>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54" name="Text Box 11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55" name="Text Box 12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56" name="Text Box 12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57" name="Text Box 12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58" name="Text Box 12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59" name="Text Box 124"/>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60" name="Text Box 125"/>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61" name="Text Box 12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62" name="Text Box 127"/>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163" name="Text Box 12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64" name="Text Box 129"/>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65" name="Text Box 130"/>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66" name="Text Box 131"/>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67" name="Text Box 13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68" name="Text Box 13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69" name="Text Box 13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70" name="Text Box 135"/>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71" name="Text Box 136"/>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72" name="Text Box 137"/>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73" name="Text Box 138"/>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444</xdr:row>
      <xdr:rowOff>0</xdr:rowOff>
    </xdr:from>
    <xdr:ext cx="28575" cy="347461"/>
    <xdr:sp macro="" textlink="">
      <xdr:nvSpPr>
        <xdr:cNvPr id="15174" name="Text Box 139"/>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75" name="Text Box 140"/>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oneCellAnchor>
    <xdr:from>
      <xdr:col>12</xdr:col>
      <xdr:colOff>0</xdr:colOff>
      <xdr:row>444</xdr:row>
      <xdr:rowOff>0</xdr:rowOff>
    </xdr:from>
    <xdr:ext cx="28575" cy="347461"/>
    <xdr:sp macro="" textlink="">
      <xdr:nvSpPr>
        <xdr:cNvPr id="15176" name="Text Box 141"/>
        <xdr:cNvSpPr txBox="1">
          <a:spLocks noChangeArrowheads="1"/>
        </xdr:cNvSpPr>
      </xdr:nvSpPr>
      <xdr:spPr bwMode="auto">
        <a:xfrm>
          <a:off x="10544175" y="283483050"/>
          <a:ext cx="28575" cy="347461"/>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444</xdr:row>
      <xdr:rowOff>0</xdr:rowOff>
    </xdr:from>
    <xdr:to>
      <xdr:col>12</xdr:col>
      <xdr:colOff>76200</xdr:colOff>
      <xdr:row>445</xdr:row>
      <xdr:rowOff>23991</xdr:rowOff>
    </xdr:to>
    <xdr:sp macro="" textlink="">
      <xdr:nvSpPr>
        <xdr:cNvPr id="15177" name="Text Box 142"/>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78" name="Text Box 143"/>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23991</xdr:rowOff>
    </xdr:to>
    <xdr:sp macro="" textlink="">
      <xdr:nvSpPr>
        <xdr:cNvPr id="15179" name="Text Box 144"/>
        <xdr:cNvSpPr txBox="1">
          <a:spLocks noChangeArrowheads="1"/>
        </xdr:cNvSpPr>
      </xdr:nvSpPr>
      <xdr:spPr bwMode="auto">
        <a:xfrm>
          <a:off x="10544175" y="283483050"/>
          <a:ext cx="76200" cy="605016"/>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0"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1"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2"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3"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4"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5"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6"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7"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8"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89"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0"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1"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2"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3"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4"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5"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6"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7"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8"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199"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0"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1"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2"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3"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4"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5"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6"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7"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8"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09"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0"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1"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2"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3"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4"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5"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6"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7"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8"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19"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0"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1"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2"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3"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4"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5"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6"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7"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8"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29"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0"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1"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2"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3"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4"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5"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6"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7"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8"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39"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0"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1"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2"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3"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4"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5"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6"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7"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8"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49"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0"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1"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2"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3"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4"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5"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6"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7"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8"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59"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0"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1"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2"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3"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4"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5"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6"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7"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8"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69"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0"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1"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2"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3"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4"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5"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6"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7"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8"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79"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0"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1"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2"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3"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4"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5"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6"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7"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8"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89"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0"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1"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2"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3"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4"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5"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6"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7"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8"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299"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0"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1"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2"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3"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4"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5"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6"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7"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8"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09"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0"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1"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2"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3"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4"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5"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6"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7"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8"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19"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0"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1"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2"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3"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4"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5"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6"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7"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8"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29"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0"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1"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2"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3"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4"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5"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6"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7"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8"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39"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0"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1"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2"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3"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4"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5"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6"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7"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8"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49"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0"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1"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2"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3"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4"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5"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6"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7"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8"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59"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0"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1"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2"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3"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4"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5"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6"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7"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8"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69"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0"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1"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2"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3"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4"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5"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6"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7"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8"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79"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0"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1"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2"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3"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4"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5"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6"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7"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8"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89"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0"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1"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2"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3"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4"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5"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6"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7"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8"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399"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0"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1"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2"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3"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4"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5"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6"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7"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8"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09"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0"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1"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2"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3"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4"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5"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6"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7"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8"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19"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0"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1"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2"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3"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4"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5"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6"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7"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8"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29"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0"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1"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2"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3"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4"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5"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6"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7"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8"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39"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0"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1"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2"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3"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4"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5"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6"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7"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8"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49"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0"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1"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2"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3"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4"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5"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6" name="Text Box 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7" name="Text Box 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8" name="Text Box 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59" name="Text Box 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0" name="Text Box 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1" name="Text Box 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2" name="Text Box 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3" name="Text Box 1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4" name="Text Box 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5" name="Text Box 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6" name="Text Box 1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7" name="Text Box 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8" name="Text Box 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69" name="Text Box 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0" name="Text Box 2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1" name="Text Box 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2" name="Text Box 2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3" name="Text Box 2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4" name="Text Box 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5" name="Text Box 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6" name="Text Box 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7" name="Text Box 3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8" name="Text Box 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79" name="Text Box 3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0" name="Text Box 3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1" name="Text Box 4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2" name="Text Box 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3" name="Text Box 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4" name="Text Box 4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5" name="Text Box 4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6" name="Text Box 4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7" name="Text Box 5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8" name="Text Box 5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89" name="Text Box 5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0" name="Text Box 5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1" name="Text Box 5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2" name="Text Box 5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3" name="Text Box 5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4" name="Text Box 6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5" name="Text Box 6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6" name="Text Box 6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7" name="Text Box 6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8" name="Text Box 6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499" name="Text Box 6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0" name="Text Box 7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1" name="Text Box 7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2" name="Text Box 7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3" name="Text Box 7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4" name="Text Box 7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5" name="Text Box 7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6" name="Text Box 7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7" name="Text Box 8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8" name="Text Box 8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09" name="Text Box 8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0" name="Text Box 8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1" name="Text Box 8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2" name="Text Box 8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3" name="Text Box 9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4" name="Text Box 9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5" name="Text Box 9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6" name="Text Box 9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7" name="Text Box 9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8" name="Text Box 9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19" name="Text Box 10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0" name="Text Box 10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1" name="Text Box 10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2" name="Text Box 10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3" name="Text Box 10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4" name="Text Box 10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5" name="Text Box 11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6" name="Text Box 11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7" name="Text Box 11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8" name="Text Box 11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29" name="Text Box 11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0" name="Text Box 118"/>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1" name="Text Box 12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2" name="Text Box 12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3" name="Text Box 12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4" name="Text Box 12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5" name="Text Box 125"/>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6" name="Text Box 12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7" name="Text Box 129"/>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8" name="Text Box 131"/>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39" name="Text Box 13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0" name="Text Box 13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1" name="Text Box 13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2" name="Text Box 136"/>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3" name="Text Box 137"/>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4" name="Text Box 140"/>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5" name="Text Box 142"/>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6" name="Text Box 143"/>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444</xdr:row>
      <xdr:rowOff>0</xdr:rowOff>
    </xdr:from>
    <xdr:to>
      <xdr:col>12</xdr:col>
      <xdr:colOff>76200</xdr:colOff>
      <xdr:row>445</xdr:row>
      <xdr:rowOff>870392</xdr:rowOff>
    </xdr:to>
    <xdr:sp macro="" textlink="">
      <xdr:nvSpPr>
        <xdr:cNvPr id="15547" name="Text Box 144"/>
        <xdr:cNvSpPr txBox="1">
          <a:spLocks noChangeArrowheads="1"/>
        </xdr:cNvSpPr>
      </xdr:nvSpPr>
      <xdr:spPr bwMode="auto">
        <a:xfrm>
          <a:off x="10544175" y="283483050"/>
          <a:ext cx="76200" cy="5232842"/>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48" name="Text Box 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49" name="Text Box 2"/>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50" name="Text Box 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51" name="Text Box 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52" name="Text Box 5"/>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553" name="Text Box 6"/>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54" name="Text Box 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55" name="Text Box 8"/>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56" name="Text Box 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57" name="Text Box 1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58" name="Text Box 1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92167</xdr:rowOff>
    </xdr:to>
    <xdr:sp macro="" textlink="">
      <xdr:nvSpPr>
        <xdr:cNvPr id="15559" name="Text Box 12"/>
        <xdr:cNvSpPr txBox="1">
          <a:spLocks noChangeArrowheads="1"/>
        </xdr:cNvSpPr>
      </xdr:nvSpPr>
      <xdr:spPr bwMode="auto">
        <a:xfrm>
          <a:off x="9220200" y="2143125"/>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60" name="Text Box 1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61" name="Text Box 1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62" name="Text Box 1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63" name="Text Box 16"/>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64" name="Text Box 1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65" name="Text Box 1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66" name="Text Box 19"/>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567" name="Text Box 20"/>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68" name="Text Box 2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69" name="Text Box 22"/>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70" name="Text Box 2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71" name="Text Box 2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72" name="Text Box 2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92167</xdr:rowOff>
    </xdr:to>
    <xdr:sp macro="" textlink="">
      <xdr:nvSpPr>
        <xdr:cNvPr id="15573" name="Text Box 26"/>
        <xdr:cNvSpPr txBox="1">
          <a:spLocks noChangeArrowheads="1"/>
        </xdr:cNvSpPr>
      </xdr:nvSpPr>
      <xdr:spPr bwMode="auto">
        <a:xfrm>
          <a:off x="9220200" y="2143125"/>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74" name="Text Box 2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75" name="Text Box 2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76" name="Text Box 2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77" name="Text Box 30"/>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78" name="Text Box 3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79" name="Text Box 3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80" name="Text Box 33"/>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581" name="Text Box 34"/>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82" name="Text Box 3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83" name="Text Box 36"/>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84" name="Text Box 3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85" name="Text Box 3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86" name="Text Box 3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92167</xdr:rowOff>
    </xdr:to>
    <xdr:sp macro="" textlink="">
      <xdr:nvSpPr>
        <xdr:cNvPr id="15587" name="Text Box 40"/>
        <xdr:cNvSpPr txBox="1">
          <a:spLocks noChangeArrowheads="1"/>
        </xdr:cNvSpPr>
      </xdr:nvSpPr>
      <xdr:spPr bwMode="auto">
        <a:xfrm>
          <a:off x="9220200" y="2143125"/>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88" name="Text Box 4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89" name="Text Box 4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90" name="Text Box 4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91" name="Text Box 44"/>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92" name="Text Box 4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93" name="Text Box 46"/>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94" name="Text Box 47"/>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595" name="Text Box 48"/>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96" name="Text Box 4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597" name="Text Box 50"/>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598" name="Text Box 5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599" name="Text Box 5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00" name="Text Box 5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92167</xdr:rowOff>
    </xdr:to>
    <xdr:sp macro="" textlink="">
      <xdr:nvSpPr>
        <xdr:cNvPr id="15601" name="Text Box 54"/>
        <xdr:cNvSpPr txBox="1">
          <a:spLocks noChangeArrowheads="1"/>
        </xdr:cNvSpPr>
      </xdr:nvSpPr>
      <xdr:spPr bwMode="auto">
        <a:xfrm>
          <a:off x="9220200" y="2143125"/>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02" name="Text Box 5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03" name="Text Box 56"/>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04" name="Text Box 5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05" name="Text Box 58"/>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06" name="Text Box 5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07" name="Text Box 6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08" name="Text Box 61"/>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09" name="Text Box 62"/>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10" name="Text Box 6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11" name="Text Box 64"/>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12" name="Text Box 6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13" name="Text Box 66"/>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14" name="Text Box 6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15" name="Text Box 6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16" name="Text Box 69"/>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17" name="Text Box 7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18" name="Text Box 7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19" name="Text Box 72"/>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20" name="Text Box 73"/>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21" name="Text Box 7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22" name="Text Box 75"/>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23" name="Text Box 76"/>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24" name="Text Box 7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25" name="Text Box 7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26" name="Text Box 7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27" name="Text Box 80"/>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28" name="Text Box 8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29" name="Text Box 8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30" name="Text Box 83"/>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31" name="Text Box 84"/>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32" name="Text Box 8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33" name="Text Box 86"/>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34" name="Text Box 8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35" name="Text Box 8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36" name="Text Box 8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37" name="Text Box 9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38" name="Text Box 91"/>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39" name="Text Box 9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40" name="Text Box 9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41" name="Text Box 94"/>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42" name="Text Box 95"/>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43" name="Text Box 96"/>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44" name="Text Box 97"/>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45" name="Text Box 9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46" name="Text Box 9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47" name="Text Box 10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48" name="Text Box 10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49" name="Text Box 102"/>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50" name="Text Box 10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51" name="Text Box 10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52" name="Text Box 105"/>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53" name="Text Box 106"/>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54" name="Text Box 10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55" name="Text Box 108"/>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56" name="Text Box 10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57" name="Text Box 11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58" name="Text Box 11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59" name="Text Box 11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60" name="Text Box 113"/>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61" name="Text Box 11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62" name="Text Box 11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63" name="Text Box 116"/>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64" name="Text Box 117"/>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65" name="Text Box 118"/>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66" name="Text Box 119"/>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67" name="Text Box 12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68" name="Text Box 12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69" name="Text Box 12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70" name="Text Box 12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71" name="Text Box 124"/>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72" name="Text Box 125"/>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73" name="Text Box 126"/>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74" name="Text Box 127"/>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75" name="Text Box 128"/>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76" name="Text Box 129"/>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77" name="Text Box 130"/>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78" name="Text Box 131"/>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79" name="Text Box 13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80" name="Text Box 13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81" name="Text Box 13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82" name="Text Box 135"/>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83" name="Text Box 136"/>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84" name="Text Box 137"/>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85" name="Text Box 138"/>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686" name="Text Box 139"/>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87" name="Text Box 140"/>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688" name="Text Box 141"/>
        <xdr:cNvSpPr txBox="1">
          <a:spLocks noChangeArrowheads="1"/>
        </xdr:cNvSpPr>
      </xdr:nvSpPr>
      <xdr:spPr bwMode="auto">
        <a:xfrm>
          <a:off x="9220200" y="2143125"/>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91889</xdr:rowOff>
    </xdr:to>
    <xdr:sp macro="" textlink="">
      <xdr:nvSpPr>
        <xdr:cNvPr id="15689" name="Text Box 142"/>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90" name="Text Box 143"/>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91889</xdr:rowOff>
    </xdr:to>
    <xdr:sp macro="" textlink="">
      <xdr:nvSpPr>
        <xdr:cNvPr id="15691" name="Text Box 144"/>
        <xdr:cNvSpPr txBox="1">
          <a:spLocks noChangeArrowheads="1"/>
        </xdr:cNvSpPr>
      </xdr:nvSpPr>
      <xdr:spPr bwMode="auto">
        <a:xfrm>
          <a:off x="9220200" y="2143125"/>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692" name="Text Box 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693" name="Text Box 2"/>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694" name="Text Box 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695" name="Text Box 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696" name="Text Box 5"/>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697" name="Text Box 6"/>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698" name="Text Box 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699" name="Text Box 8"/>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00" name="Text Box 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01" name="Text Box 1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02" name="Text Box 1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97136</xdr:rowOff>
    </xdr:to>
    <xdr:sp macro="" textlink="">
      <xdr:nvSpPr>
        <xdr:cNvPr id="15703" name="Text Box 12"/>
        <xdr:cNvSpPr txBox="1">
          <a:spLocks noChangeArrowheads="1"/>
        </xdr:cNvSpPr>
      </xdr:nvSpPr>
      <xdr:spPr bwMode="auto">
        <a:xfrm>
          <a:off x="9220200" y="2143125"/>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04" name="Text Box 1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05" name="Text Box 1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06" name="Text Box 1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07" name="Text Box 16"/>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08" name="Text Box 1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09" name="Text Box 1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10" name="Text Box 19"/>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11" name="Text Box 20"/>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12" name="Text Box 2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13" name="Text Box 22"/>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14" name="Text Box 2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15" name="Text Box 2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16" name="Text Box 2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97136</xdr:rowOff>
    </xdr:to>
    <xdr:sp macro="" textlink="">
      <xdr:nvSpPr>
        <xdr:cNvPr id="15717" name="Text Box 26"/>
        <xdr:cNvSpPr txBox="1">
          <a:spLocks noChangeArrowheads="1"/>
        </xdr:cNvSpPr>
      </xdr:nvSpPr>
      <xdr:spPr bwMode="auto">
        <a:xfrm>
          <a:off x="9220200" y="2143125"/>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18" name="Text Box 2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19" name="Text Box 2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20" name="Text Box 2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21" name="Text Box 30"/>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22" name="Text Box 3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23" name="Text Box 3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24" name="Text Box 33"/>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25" name="Text Box 34"/>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26" name="Text Box 3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27" name="Text Box 36"/>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28" name="Text Box 3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29" name="Text Box 3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30" name="Text Box 3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97136</xdr:rowOff>
    </xdr:to>
    <xdr:sp macro="" textlink="">
      <xdr:nvSpPr>
        <xdr:cNvPr id="15731" name="Text Box 40"/>
        <xdr:cNvSpPr txBox="1">
          <a:spLocks noChangeArrowheads="1"/>
        </xdr:cNvSpPr>
      </xdr:nvSpPr>
      <xdr:spPr bwMode="auto">
        <a:xfrm>
          <a:off x="9220200" y="2143125"/>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32" name="Text Box 4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33" name="Text Box 4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34" name="Text Box 4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35" name="Text Box 44"/>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36" name="Text Box 4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37" name="Text Box 46"/>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38" name="Text Box 47"/>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39" name="Text Box 48"/>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40" name="Text Box 4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41" name="Text Box 50"/>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42" name="Text Box 5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43" name="Text Box 5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44" name="Text Box 5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224</xdr:row>
      <xdr:rowOff>97136</xdr:rowOff>
    </xdr:to>
    <xdr:sp macro="" textlink="">
      <xdr:nvSpPr>
        <xdr:cNvPr id="15745" name="Text Box 54"/>
        <xdr:cNvSpPr txBox="1">
          <a:spLocks noChangeArrowheads="1"/>
        </xdr:cNvSpPr>
      </xdr:nvSpPr>
      <xdr:spPr bwMode="auto">
        <a:xfrm>
          <a:off x="9220200" y="2143125"/>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46" name="Text Box 5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47" name="Text Box 56"/>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48" name="Text Box 5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49" name="Text Box 58"/>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50" name="Text Box 5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51" name="Text Box 6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52" name="Text Box 61"/>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53" name="Text Box 62"/>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54" name="Text Box 6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55" name="Text Box 64"/>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56" name="Text Box 6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57" name="Text Box 66"/>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58" name="Text Box 6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59" name="Text Box 6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60" name="Text Box 69"/>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61" name="Text Box 7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62" name="Text Box 7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63" name="Text Box 72"/>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64" name="Text Box 73"/>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65" name="Text Box 7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66" name="Text Box 75"/>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67" name="Text Box 76"/>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68" name="Text Box 7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69" name="Text Box 7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70" name="Text Box 7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71" name="Text Box 80"/>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72" name="Text Box 8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73" name="Text Box 8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74" name="Text Box 83"/>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75" name="Text Box 84"/>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76" name="Text Box 8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77" name="Text Box 86"/>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78" name="Text Box 8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79" name="Text Box 8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80" name="Text Box 8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81" name="Text Box 9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82" name="Text Box 91"/>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83" name="Text Box 9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84" name="Text Box 9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85" name="Text Box 94"/>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86" name="Text Box 95"/>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87" name="Text Box 96"/>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88" name="Text Box 97"/>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89" name="Text Box 9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90" name="Text Box 9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91" name="Text Box 10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92" name="Text Box 10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93" name="Text Box 102"/>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94" name="Text Box 10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795" name="Text Box 10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96" name="Text Box 105"/>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797" name="Text Box 106"/>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798" name="Text Box 10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799" name="Text Box 108"/>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00" name="Text Box 10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01" name="Text Box 11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02" name="Text Box 11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03" name="Text Box 11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04" name="Text Box 113"/>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05" name="Text Box 11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06" name="Text Box 11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07" name="Text Box 116"/>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808" name="Text Box 117"/>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09" name="Text Box 118"/>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10" name="Text Box 119"/>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11" name="Text Box 12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12" name="Text Box 12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13" name="Text Box 12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14" name="Text Box 12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15" name="Text Box 124"/>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16" name="Text Box 125"/>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17" name="Text Box 126"/>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18" name="Text Box 127"/>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819" name="Text Box 128"/>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20" name="Text Box 129"/>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21" name="Text Box 130"/>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22" name="Text Box 131"/>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23" name="Text Box 13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24" name="Text Box 13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25" name="Text Box 13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26" name="Text Box 135"/>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27" name="Text Box 136"/>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28" name="Text Box 137"/>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29" name="Text Box 138"/>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830" name="Text Box 139"/>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31" name="Text Box 140"/>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832" name="Text Box 141"/>
        <xdr:cNvSpPr txBox="1">
          <a:spLocks noChangeArrowheads="1"/>
        </xdr:cNvSpPr>
      </xdr:nvSpPr>
      <xdr:spPr bwMode="auto">
        <a:xfrm>
          <a:off x="9220200" y="2143125"/>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224</xdr:row>
      <xdr:rowOff>99733</xdr:rowOff>
    </xdr:to>
    <xdr:sp macro="" textlink="">
      <xdr:nvSpPr>
        <xdr:cNvPr id="15833" name="Text Box 142"/>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34" name="Text Box 143"/>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224</xdr:row>
      <xdr:rowOff>99733</xdr:rowOff>
    </xdr:to>
    <xdr:sp macro="" textlink="">
      <xdr:nvSpPr>
        <xdr:cNvPr id="15835" name="Text Box 144"/>
        <xdr:cNvSpPr txBox="1">
          <a:spLocks noChangeArrowheads="1"/>
        </xdr:cNvSpPr>
      </xdr:nvSpPr>
      <xdr:spPr bwMode="auto">
        <a:xfrm>
          <a:off x="9220200" y="2143125"/>
          <a:ext cx="76200" cy="156883"/>
        </a:xfrm>
        <a:prstGeom prst="rect">
          <a:avLst/>
        </a:prstGeom>
        <a:noFill/>
        <a:ln w="9525">
          <a:noFill/>
          <a:miter lim="800000"/>
          <a:headEnd/>
          <a:tailEnd/>
        </a:ln>
      </xdr:spPr>
    </xdr:sp>
    <xdr:clientData/>
  </xdr:twoCellAnchor>
  <xdr:twoCellAnchor editAs="oneCell">
    <xdr:from>
      <xdr:col>1</xdr:col>
      <xdr:colOff>866775</xdr:colOff>
      <xdr:row>224</xdr:row>
      <xdr:rowOff>0</xdr:rowOff>
    </xdr:from>
    <xdr:to>
      <xdr:col>1</xdr:col>
      <xdr:colOff>866775</xdr:colOff>
      <xdr:row>229</xdr:row>
      <xdr:rowOff>168478</xdr:rowOff>
    </xdr:to>
    <xdr:pic>
      <xdr:nvPicPr>
        <xdr:cNvPr id="15836" name="4 Imagen" descr="LOGO LATINOAMERICANA DE INGENIERIA.jpg"/>
        <xdr:cNvPicPr>
          <a:picLocks noChangeAspect="1"/>
        </xdr:cNvPicPr>
      </xdr:nvPicPr>
      <xdr:blipFill>
        <a:blip xmlns:r="http://schemas.openxmlformats.org/officeDocument/2006/relationships" r:embed="rId1"/>
        <a:srcRect/>
        <a:stretch>
          <a:fillRect/>
        </a:stretch>
      </xdr:blipFill>
      <xdr:spPr bwMode="auto">
        <a:xfrm>
          <a:off x="1781175" y="2143125"/>
          <a:ext cx="0" cy="3949903"/>
        </a:xfrm>
        <a:prstGeom prst="rect">
          <a:avLst/>
        </a:prstGeom>
        <a:noFill/>
        <a:ln w="9525">
          <a:noFill/>
          <a:miter lim="800000"/>
          <a:headEnd/>
          <a:tailEnd/>
        </a:ln>
      </xdr:spPr>
    </xdr:pic>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37" name="Text Box 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38" name="Text Box 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39" name="Text Box 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40" name="Text Box 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41" name="Text Box 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842" name="Text Box 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43" name="Text Box 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44" name="Text Box 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45" name="Text Box 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46" name="Text Box 1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47" name="Text Box 1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226</xdr:row>
      <xdr:rowOff>92167</xdr:rowOff>
    </xdr:to>
    <xdr:sp macro="" textlink="">
      <xdr:nvSpPr>
        <xdr:cNvPr id="15848" name="Text Box 12"/>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49" name="Text Box 1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50" name="Text Box 1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51" name="Text Box 1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52" name="Text Box 1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53" name="Text Box 1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54" name="Text Box 1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55" name="Text Box 1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856" name="Text Box 2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57" name="Text Box 2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58" name="Text Box 2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59" name="Text Box 2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60" name="Text Box 2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61" name="Text Box 2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226</xdr:row>
      <xdr:rowOff>92167</xdr:rowOff>
    </xdr:to>
    <xdr:sp macro="" textlink="">
      <xdr:nvSpPr>
        <xdr:cNvPr id="15862" name="Text Box 26"/>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63" name="Text Box 2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64" name="Text Box 2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65" name="Text Box 2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66" name="Text Box 3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67" name="Text Box 3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68" name="Text Box 3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69" name="Text Box 3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870" name="Text Box 3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71" name="Text Box 3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72" name="Text Box 3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73" name="Text Box 3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74" name="Text Box 3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75" name="Text Box 3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226</xdr:row>
      <xdr:rowOff>92167</xdr:rowOff>
    </xdr:to>
    <xdr:sp macro="" textlink="">
      <xdr:nvSpPr>
        <xdr:cNvPr id="15876" name="Text Box 40"/>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77" name="Text Box 4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78" name="Text Box 4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79" name="Text Box 4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80" name="Text Box 4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81" name="Text Box 4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82" name="Text Box 4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83" name="Text Box 4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884" name="Text Box 4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85" name="Text Box 4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86" name="Text Box 5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87" name="Text Box 5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88" name="Text Box 5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89" name="Text Box 5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226</xdr:row>
      <xdr:rowOff>92167</xdr:rowOff>
    </xdr:to>
    <xdr:sp macro="" textlink="">
      <xdr:nvSpPr>
        <xdr:cNvPr id="15890" name="Text Box 54"/>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91" name="Text Box 5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92" name="Text Box 5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93" name="Text Box 5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94" name="Text Box 5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95" name="Text Box 5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896" name="Text Box 6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897" name="Text Box 61"/>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898" name="Text Box 6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899" name="Text Box 6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00" name="Text Box 6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01" name="Text Box 6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02" name="Text Box 6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03" name="Text Box 6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04" name="Text Box 6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05" name="Text Box 6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06" name="Text Box 7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07" name="Text Box 7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08" name="Text Box 7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909" name="Text Box 7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10" name="Text Box 7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11" name="Text Box 7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12" name="Text Box 7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13" name="Text Box 7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14" name="Text Box 7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15" name="Text Box 7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16" name="Text Box 8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17" name="Text Box 8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18" name="Text Box 8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19" name="Text Box 8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920" name="Text Box 8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21" name="Text Box 8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22" name="Text Box 8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23" name="Text Box 8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24" name="Text Box 8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25" name="Text Box 8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26" name="Text Box 9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27" name="Text Box 91"/>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28" name="Text Box 9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29" name="Text Box 9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30" name="Text Box 9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931" name="Text Box 9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32" name="Text Box 9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33" name="Text Box 9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34" name="Text Box 9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35" name="Text Box 9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36" name="Text Box 10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37" name="Text Box 10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38" name="Text Box 10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39" name="Text Box 10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40" name="Text Box 10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41" name="Text Box 10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942" name="Text Box 10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43" name="Text Box 10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44" name="Text Box 10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45" name="Text Box 10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46" name="Text Box 11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47" name="Text Box 11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48" name="Text Box 11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49" name="Text Box 11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50" name="Text Box 11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51" name="Text Box 11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52" name="Text Box 11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953" name="Text Box 11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54" name="Text Box 11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55" name="Text Box 11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56" name="Text Box 12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57" name="Text Box 12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58" name="Text Box 12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59" name="Text Box 12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60" name="Text Box 12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61" name="Text Box 12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62" name="Text Box 12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63" name="Text Box 12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964" name="Text Box 12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65" name="Text Box 12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66" name="Text Box 13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67" name="Text Box 13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68" name="Text Box 13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69" name="Text Box 13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70" name="Text Box 13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71" name="Text Box 13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72" name="Text Box 13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73" name="Text Box 13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74" name="Text Box 13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42635"/>
    <xdr:sp macro="" textlink="">
      <xdr:nvSpPr>
        <xdr:cNvPr id="15975" name="Text Box 13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76" name="Text Box 14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224</xdr:row>
      <xdr:rowOff>0</xdr:rowOff>
    </xdr:from>
    <xdr:ext cx="19050" cy="342635"/>
    <xdr:sp macro="" textlink="">
      <xdr:nvSpPr>
        <xdr:cNvPr id="15977" name="Text Box 141"/>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226</xdr:row>
      <xdr:rowOff>91889</xdr:rowOff>
    </xdr:to>
    <xdr:sp macro="" textlink="">
      <xdr:nvSpPr>
        <xdr:cNvPr id="15978" name="Text Box 14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79" name="Text Box 14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226</xdr:row>
      <xdr:rowOff>91889</xdr:rowOff>
    </xdr:to>
    <xdr:sp macro="" textlink="">
      <xdr:nvSpPr>
        <xdr:cNvPr id="15980" name="Text Box 14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81" name="Text Box 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982" name="Text Box 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5983" name="Text Box 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84" name="Text Box 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985" name="Text Box 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5986" name="Text Box 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5987" name="Text Box 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988" name="Text Box 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5989" name="Text Box 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90" name="Text Box 1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91" name="Text Box 1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225</xdr:row>
      <xdr:rowOff>1886</xdr:rowOff>
    </xdr:to>
    <xdr:sp macro="" textlink="">
      <xdr:nvSpPr>
        <xdr:cNvPr id="15992" name="Text Box 12"/>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93" name="Text Box 1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94" name="Text Box 1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95" name="Text Box 1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996" name="Text Box 1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5997" name="Text Box 1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5998" name="Text Box 1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5999" name="Text Box 1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00" name="Text Box 2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01" name="Text Box 2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02" name="Text Box 2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03" name="Text Box 2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04" name="Text Box 2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05" name="Text Box 2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225</xdr:row>
      <xdr:rowOff>1886</xdr:rowOff>
    </xdr:to>
    <xdr:sp macro="" textlink="">
      <xdr:nvSpPr>
        <xdr:cNvPr id="16006" name="Text Box 26"/>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07" name="Text Box 2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08" name="Text Box 2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09" name="Text Box 2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10" name="Text Box 3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11" name="Text Box 3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12" name="Text Box 3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13" name="Text Box 3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14" name="Text Box 3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15" name="Text Box 3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16" name="Text Box 3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17" name="Text Box 3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18" name="Text Box 3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19" name="Text Box 3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225</xdr:row>
      <xdr:rowOff>1886</xdr:rowOff>
    </xdr:to>
    <xdr:sp macro="" textlink="">
      <xdr:nvSpPr>
        <xdr:cNvPr id="16020" name="Text Box 40"/>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21" name="Text Box 4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22" name="Text Box 4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23" name="Text Box 4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24" name="Text Box 4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25" name="Text Box 4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26" name="Text Box 4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27" name="Text Box 4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28" name="Text Box 4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29" name="Text Box 4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30" name="Text Box 5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31" name="Text Box 5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32" name="Text Box 5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33" name="Text Box 5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628650</xdr:colOff>
      <xdr:row>225</xdr:row>
      <xdr:rowOff>1886</xdr:rowOff>
    </xdr:to>
    <xdr:sp macro="" textlink="">
      <xdr:nvSpPr>
        <xdr:cNvPr id="16034" name="Text Box 54"/>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35" name="Text Box 5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36" name="Text Box 5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37" name="Text Box 5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38" name="Text Box 5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39" name="Text Box 5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40" name="Text Box 6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41" name="Text Box 61"/>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42" name="Text Box 6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43" name="Text Box 6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44" name="Text Box 6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45" name="Text Box 6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46" name="Text Box 6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47" name="Text Box 6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48" name="Text Box 6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49" name="Text Box 6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50" name="Text Box 7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51" name="Text Box 7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52" name="Text Box 7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53" name="Text Box 7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54" name="Text Box 7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55" name="Text Box 7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56" name="Text Box 7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57" name="Text Box 7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58" name="Text Box 7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59" name="Text Box 7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60" name="Text Box 8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61" name="Text Box 8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62" name="Text Box 8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63" name="Text Box 8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64" name="Text Box 8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65" name="Text Box 8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66" name="Text Box 8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67" name="Text Box 8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68" name="Text Box 8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69" name="Text Box 8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70" name="Text Box 9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71" name="Text Box 91"/>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72" name="Text Box 9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73" name="Text Box 9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74" name="Text Box 9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75" name="Text Box 9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76" name="Text Box 9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77" name="Text Box 9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78" name="Text Box 9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79" name="Text Box 9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80" name="Text Box 10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81" name="Text Box 10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82" name="Text Box 10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83" name="Text Box 10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84" name="Text Box 10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85" name="Text Box 10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86" name="Text Box 10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87" name="Text Box 10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88" name="Text Box 10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89" name="Text Box 10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90" name="Text Box 11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91" name="Text Box 11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92" name="Text Box 11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93" name="Text Box 11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94" name="Text Box 11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095" name="Text Box 11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96" name="Text Box 11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097" name="Text Box 11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098" name="Text Box 11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099" name="Text Box 11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100" name="Text Box 12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01" name="Text Box 12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02" name="Text Box 12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03" name="Text Box 12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104" name="Text Box 12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105" name="Text Box 12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06" name="Text Box 12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107" name="Text Box 12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108" name="Text Box 12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109" name="Text Box 12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110" name="Text Box 13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111" name="Text Box 13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12" name="Text Box 13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13" name="Text Box 13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14" name="Text Box 13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115" name="Text Box 13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116" name="Text Box 13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17" name="Text Box 13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118" name="Text Box 13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224</xdr:row>
      <xdr:rowOff>0</xdr:rowOff>
    </xdr:from>
    <xdr:ext cx="19050" cy="338070"/>
    <xdr:sp macro="" textlink="">
      <xdr:nvSpPr>
        <xdr:cNvPr id="16119" name="Text Box 13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120" name="Text Box 14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224</xdr:row>
      <xdr:rowOff>0</xdr:rowOff>
    </xdr:from>
    <xdr:ext cx="19050" cy="338070"/>
    <xdr:sp macro="" textlink="">
      <xdr:nvSpPr>
        <xdr:cNvPr id="16121" name="Text Box 141"/>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224</xdr:row>
      <xdr:rowOff>0</xdr:rowOff>
    </xdr:from>
    <xdr:to>
      <xdr:col>12</xdr:col>
      <xdr:colOff>76200</xdr:colOff>
      <xdr:row>225</xdr:row>
      <xdr:rowOff>4483</xdr:rowOff>
    </xdr:to>
    <xdr:sp macro="" textlink="">
      <xdr:nvSpPr>
        <xdr:cNvPr id="16122" name="Text Box 14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23" name="Text Box 14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224</xdr:row>
      <xdr:rowOff>0</xdr:rowOff>
    </xdr:from>
    <xdr:to>
      <xdr:col>12</xdr:col>
      <xdr:colOff>76200</xdr:colOff>
      <xdr:row>225</xdr:row>
      <xdr:rowOff>4483</xdr:rowOff>
    </xdr:to>
    <xdr:sp macro="" textlink="">
      <xdr:nvSpPr>
        <xdr:cNvPr id="16124" name="Text Box 14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xdr:col>
      <xdr:colOff>866775</xdr:colOff>
      <xdr:row>224</xdr:row>
      <xdr:rowOff>0</xdr:rowOff>
    </xdr:from>
    <xdr:to>
      <xdr:col>1</xdr:col>
      <xdr:colOff>866775</xdr:colOff>
      <xdr:row>265</xdr:row>
      <xdr:rowOff>83812</xdr:rowOff>
    </xdr:to>
    <xdr:pic>
      <xdr:nvPicPr>
        <xdr:cNvPr id="16125" name="4 Imagen" descr="LOGO LATINOAMERICANA DE INGENIERIA.jpg"/>
        <xdr:cNvPicPr>
          <a:picLocks noChangeAspect="1"/>
        </xdr:cNvPicPr>
      </xdr:nvPicPr>
      <xdr:blipFill>
        <a:blip xmlns:r="http://schemas.openxmlformats.org/officeDocument/2006/relationships" r:embed="rId1"/>
        <a:srcRect/>
        <a:stretch>
          <a:fillRect/>
        </a:stretch>
      </xdr:blipFill>
      <xdr:spPr bwMode="auto">
        <a:xfrm>
          <a:off x="1781175" y="17259300"/>
          <a:ext cx="0" cy="4551037"/>
        </a:xfrm>
        <a:prstGeom prst="rect">
          <a:avLst/>
        </a:prstGeom>
        <a:noFill/>
        <a:ln w="9525">
          <a:noFill/>
          <a:miter lim="800000"/>
          <a:headEnd/>
          <a:tailEnd/>
        </a:ln>
      </xdr:spPr>
    </xdr:pic>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26" name="Text Box 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27" name="Text Box 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28" name="Text Box 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29" name="Text Box 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30" name="Text Box 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131" name="Text Box 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32" name="Text Box 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33" name="Text Box 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34" name="Text Box 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35" name="Text Box 1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36" name="Text Box 1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168367</xdr:rowOff>
    </xdr:to>
    <xdr:sp macro="" textlink="">
      <xdr:nvSpPr>
        <xdr:cNvPr id="16137" name="Text Box 12"/>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38" name="Text Box 1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39" name="Text Box 1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40" name="Text Box 1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41" name="Text Box 1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42" name="Text Box 1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43" name="Text Box 1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44" name="Text Box 1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145" name="Text Box 2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46" name="Text Box 2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47" name="Text Box 2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48" name="Text Box 2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49" name="Text Box 2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50" name="Text Box 2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168367</xdr:rowOff>
    </xdr:to>
    <xdr:sp macro="" textlink="">
      <xdr:nvSpPr>
        <xdr:cNvPr id="16151" name="Text Box 26"/>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52" name="Text Box 2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53" name="Text Box 2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54" name="Text Box 2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55" name="Text Box 3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56" name="Text Box 3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57" name="Text Box 3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58" name="Text Box 3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159" name="Text Box 3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60" name="Text Box 3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61" name="Text Box 3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62" name="Text Box 3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63" name="Text Box 3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64" name="Text Box 3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168367</xdr:rowOff>
    </xdr:to>
    <xdr:sp macro="" textlink="">
      <xdr:nvSpPr>
        <xdr:cNvPr id="16165" name="Text Box 40"/>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66" name="Text Box 4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67" name="Text Box 4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68" name="Text Box 4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69" name="Text Box 4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70" name="Text Box 4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71" name="Text Box 4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72" name="Text Box 4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173" name="Text Box 4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74" name="Text Box 4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75" name="Text Box 5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76" name="Text Box 5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77" name="Text Box 5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78" name="Text Box 5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168367</xdr:rowOff>
    </xdr:to>
    <xdr:sp macro="" textlink="">
      <xdr:nvSpPr>
        <xdr:cNvPr id="16179" name="Text Box 54"/>
        <xdr:cNvSpPr txBox="1">
          <a:spLocks noChangeArrowheads="1"/>
        </xdr:cNvSpPr>
      </xdr:nvSpPr>
      <xdr:spPr bwMode="auto">
        <a:xfrm>
          <a:off x="9220200" y="17259300"/>
          <a:ext cx="628650" cy="168367"/>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80" name="Text Box 5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81" name="Text Box 5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82" name="Text Box 5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83" name="Text Box 5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84" name="Text Box 5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85" name="Text Box 6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86" name="Text Box 61"/>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187" name="Text Box 6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88" name="Text Box 6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89" name="Text Box 6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90" name="Text Box 6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91" name="Text Box 6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92" name="Text Box 6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93" name="Text Box 6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94" name="Text Box 6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95" name="Text Box 7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196" name="Text Box 7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197" name="Text Box 7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198" name="Text Box 7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199" name="Text Box 7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00" name="Text Box 7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01" name="Text Box 7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02" name="Text Box 7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03" name="Text Box 7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04" name="Text Box 7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05" name="Text Box 8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06" name="Text Box 8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07" name="Text Box 8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08" name="Text Box 8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209" name="Text Box 8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10" name="Text Box 8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11" name="Text Box 8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12" name="Text Box 8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13" name="Text Box 8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14" name="Text Box 8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15" name="Text Box 9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16" name="Text Box 91"/>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17" name="Text Box 9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18" name="Text Box 9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19" name="Text Box 9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220" name="Text Box 9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21" name="Text Box 9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22" name="Text Box 9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23" name="Text Box 9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24" name="Text Box 9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25" name="Text Box 10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26" name="Text Box 10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27" name="Text Box 102"/>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28" name="Text Box 10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29" name="Text Box 10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30" name="Text Box 10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231" name="Text Box 10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32" name="Text Box 10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33" name="Text Box 10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34" name="Text Box 10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35" name="Text Box 11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36" name="Text Box 11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37" name="Text Box 11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38" name="Text Box 113"/>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39" name="Text Box 11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40" name="Text Box 11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41" name="Text Box 116"/>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242" name="Text Box 11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43" name="Text Box 118"/>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44" name="Text Box 11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45" name="Text Box 12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46" name="Text Box 12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47" name="Text Box 12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48" name="Text Box 12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49" name="Text Box 124"/>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50" name="Text Box 125"/>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51" name="Text Box 12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52" name="Text Box 127"/>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253" name="Text Box 12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54" name="Text Box 129"/>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55" name="Text Box 130"/>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56" name="Text Box 131"/>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57" name="Text Box 13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58" name="Text Box 13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59" name="Text Box 13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60" name="Text Box 135"/>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61" name="Text Box 136"/>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62" name="Text Box 137"/>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63" name="Text Box 138"/>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42635"/>
    <xdr:sp macro="" textlink="">
      <xdr:nvSpPr>
        <xdr:cNvPr id="16264" name="Text Box 139"/>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65" name="Text Box 140"/>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oneCellAnchor>
    <xdr:from>
      <xdr:col>12</xdr:col>
      <xdr:colOff>0</xdr:colOff>
      <xdr:row>195</xdr:row>
      <xdr:rowOff>0</xdr:rowOff>
    </xdr:from>
    <xdr:ext cx="19050" cy="342635"/>
    <xdr:sp macro="" textlink="">
      <xdr:nvSpPr>
        <xdr:cNvPr id="16266" name="Text Box 141"/>
        <xdr:cNvSpPr txBox="1">
          <a:spLocks noChangeArrowheads="1"/>
        </xdr:cNvSpPr>
      </xdr:nvSpPr>
      <xdr:spPr bwMode="auto">
        <a:xfrm>
          <a:off x="9220200" y="17259300"/>
          <a:ext cx="19050" cy="342635"/>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168089</xdr:rowOff>
    </xdr:to>
    <xdr:sp macro="" textlink="">
      <xdr:nvSpPr>
        <xdr:cNvPr id="16267" name="Text Box 142"/>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68" name="Text Box 143"/>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168089</xdr:rowOff>
    </xdr:to>
    <xdr:sp macro="" textlink="">
      <xdr:nvSpPr>
        <xdr:cNvPr id="16269" name="Text Box 144"/>
        <xdr:cNvSpPr txBox="1">
          <a:spLocks noChangeArrowheads="1"/>
        </xdr:cNvSpPr>
      </xdr:nvSpPr>
      <xdr:spPr bwMode="auto">
        <a:xfrm>
          <a:off x="9220200" y="17259300"/>
          <a:ext cx="76200" cy="168089"/>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70" name="Text Box 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271" name="Text Box 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272" name="Text Box 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73" name="Text Box 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274" name="Text Box 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275" name="Text Box 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276" name="Text Box 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277" name="Text Box 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278" name="Text Box 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79" name="Text Box 1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80" name="Text Box 1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154286</xdr:rowOff>
    </xdr:to>
    <xdr:sp macro="" textlink="">
      <xdr:nvSpPr>
        <xdr:cNvPr id="16281" name="Text Box 12"/>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82" name="Text Box 1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83" name="Text Box 1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84" name="Text Box 1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285" name="Text Box 1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286" name="Text Box 1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87" name="Text Box 1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288" name="Text Box 1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289" name="Text Box 2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290" name="Text Box 2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291" name="Text Box 2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292" name="Text Box 2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93" name="Text Box 2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94" name="Text Box 2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154286</xdr:rowOff>
    </xdr:to>
    <xdr:sp macro="" textlink="">
      <xdr:nvSpPr>
        <xdr:cNvPr id="16295" name="Text Box 26"/>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96" name="Text Box 2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97" name="Text Box 2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298" name="Text Box 2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299" name="Text Box 3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00" name="Text Box 3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01" name="Text Box 3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02" name="Text Box 3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03" name="Text Box 3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04" name="Text Box 3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05" name="Text Box 3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06" name="Text Box 3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07" name="Text Box 3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08" name="Text Box 3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154286</xdr:rowOff>
    </xdr:to>
    <xdr:sp macro="" textlink="">
      <xdr:nvSpPr>
        <xdr:cNvPr id="16309" name="Text Box 40"/>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10" name="Text Box 4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11" name="Text Box 4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12" name="Text Box 4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13" name="Text Box 4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14" name="Text Box 4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15" name="Text Box 4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16" name="Text Box 4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17" name="Text Box 4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18" name="Text Box 4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19" name="Text Box 5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20" name="Text Box 5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21" name="Text Box 5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22" name="Text Box 5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628650</xdr:colOff>
      <xdr:row>195</xdr:row>
      <xdr:rowOff>154286</xdr:rowOff>
    </xdr:to>
    <xdr:sp macro="" textlink="">
      <xdr:nvSpPr>
        <xdr:cNvPr id="16323" name="Text Box 54"/>
        <xdr:cNvSpPr txBox="1">
          <a:spLocks noChangeArrowheads="1"/>
        </xdr:cNvSpPr>
      </xdr:nvSpPr>
      <xdr:spPr bwMode="auto">
        <a:xfrm>
          <a:off x="9220200" y="17259300"/>
          <a:ext cx="628650" cy="154286"/>
        </a:xfrm>
        <a:prstGeom prst="rect">
          <a:avLst/>
        </a:prstGeom>
        <a:noFill/>
        <a:ln w="9525">
          <a:noFill/>
          <a:miter lim="800000"/>
          <a:headEnd/>
          <a:tailEnd/>
        </a:ln>
      </xdr:spPr>
      <xdr:txBody>
        <a:bodyPr vertOverflow="clip" wrap="square" lIns="27432" tIns="22860" rIns="0" bIns="0" anchor="t" upright="1"/>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24" name="Text Box 5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25" name="Text Box 5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26" name="Text Box 5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27" name="Text Box 5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28" name="Text Box 5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29" name="Text Box 6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30" name="Text Box 61"/>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31" name="Text Box 6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32" name="Text Box 6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33" name="Text Box 6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34" name="Text Box 6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35" name="Text Box 6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36" name="Text Box 6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37" name="Text Box 6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38" name="Text Box 6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39" name="Text Box 7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40" name="Text Box 7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41" name="Text Box 7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42" name="Text Box 7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43" name="Text Box 7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44" name="Text Box 7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45" name="Text Box 7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46" name="Text Box 7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47" name="Text Box 7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48" name="Text Box 7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49" name="Text Box 8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50" name="Text Box 8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51" name="Text Box 8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52" name="Text Box 8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53" name="Text Box 8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54" name="Text Box 8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55" name="Text Box 8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56" name="Text Box 8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57" name="Text Box 8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58" name="Text Box 8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59" name="Text Box 9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60" name="Text Box 91"/>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61" name="Text Box 9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62" name="Text Box 9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63" name="Text Box 9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64" name="Text Box 9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65" name="Text Box 9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66" name="Text Box 9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67" name="Text Box 9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68" name="Text Box 9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69" name="Text Box 10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70" name="Text Box 10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71" name="Text Box 102"/>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72" name="Text Box 10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73" name="Text Box 10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74" name="Text Box 10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75" name="Text Box 10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76" name="Text Box 10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77" name="Text Box 10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78" name="Text Box 10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79" name="Text Box 11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80" name="Text Box 11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81" name="Text Box 11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82" name="Text Box 113"/>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83" name="Text Box 11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84" name="Text Box 11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85" name="Text Box 116"/>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86" name="Text Box 11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87" name="Text Box 118"/>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88" name="Text Box 11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89" name="Text Box 12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90" name="Text Box 12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91" name="Text Box 12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92" name="Text Box 12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93" name="Text Box 124"/>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94" name="Text Box 125"/>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395" name="Text Box 12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96" name="Text Box 127"/>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397" name="Text Box 12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398" name="Text Box 129"/>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399" name="Text Box 130"/>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400" name="Text Box 131"/>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401" name="Text Box 13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402" name="Text Box 13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403" name="Text Box 13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404" name="Text Box 135"/>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405" name="Text Box 136"/>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406" name="Text Box 137"/>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407" name="Text Box 138"/>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oneCellAnchor>
    <xdr:from>
      <xdr:col>12</xdr:col>
      <xdr:colOff>0</xdr:colOff>
      <xdr:row>195</xdr:row>
      <xdr:rowOff>0</xdr:rowOff>
    </xdr:from>
    <xdr:ext cx="19050" cy="338070"/>
    <xdr:sp macro="" textlink="">
      <xdr:nvSpPr>
        <xdr:cNvPr id="16408" name="Text Box 139"/>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409" name="Text Box 140"/>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oneCellAnchor>
    <xdr:from>
      <xdr:col>12</xdr:col>
      <xdr:colOff>0</xdr:colOff>
      <xdr:row>195</xdr:row>
      <xdr:rowOff>0</xdr:rowOff>
    </xdr:from>
    <xdr:ext cx="19050" cy="338070"/>
    <xdr:sp macro="" textlink="">
      <xdr:nvSpPr>
        <xdr:cNvPr id="16410" name="Text Box 141"/>
        <xdr:cNvSpPr txBox="1">
          <a:spLocks noChangeArrowheads="1"/>
        </xdr:cNvSpPr>
      </xdr:nvSpPr>
      <xdr:spPr bwMode="auto">
        <a:xfrm>
          <a:off x="9220200" y="17259300"/>
          <a:ext cx="19050" cy="338070"/>
        </a:xfrm>
        <a:prstGeom prst="rect">
          <a:avLst/>
        </a:prstGeom>
        <a:noFill/>
        <a:ln w="9525">
          <a:noFill/>
          <a:miter lim="800000"/>
          <a:headEnd/>
          <a:tailEnd/>
        </a:ln>
      </xdr:spPr>
      <xdr:txBody>
        <a:bodyPr wrap="none" lIns="18288" tIns="22860" rIns="0" bIns="0" anchor="t" upright="1">
          <a:spAutoFit/>
        </a:bodyPr>
        <a:lstStyle/>
        <a:p>
          <a:pPr algn="l" rtl="0">
            <a:defRPr sz="1000"/>
          </a:pPr>
          <a:endParaRPr lang="es-MX" sz="1000" b="1" i="0" strike="noStrike">
            <a:solidFill>
              <a:srgbClr val="000000"/>
            </a:solidFill>
            <a:latin typeface="Arial"/>
            <a:cs typeface="Arial"/>
          </a:endParaRPr>
        </a:p>
        <a:p>
          <a:pPr algn="l" rtl="0">
            <a:defRPr sz="1000"/>
          </a:pPr>
          <a:endParaRPr lang="es-MX" sz="1000" b="1" i="0" strike="noStrike">
            <a:solidFill>
              <a:srgbClr val="000000"/>
            </a:solidFill>
            <a:latin typeface="Arial"/>
            <a:cs typeface="Arial"/>
          </a:endParaRPr>
        </a:p>
      </xdr:txBody>
    </xdr:sp>
    <xdr:clientData/>
  </xdr:oneCellAnchor>
  <xdr:twoCellAnchor editAs="oneCell">
    <xdr:from>
      <xdr:col>12</xdr:col>
      <xdr:colOff>0</xdr:colOff>
      <xdr:row>195</xdr:row>
      <xdr:rowOff>0</xdr:rowOff>
    </xdr:from>
    <xdr:to>
      <xdr:col>12</xdr:col>
      <xdr:colOff>76200</xdr:colOff>
      <xdr:row>195</xdr:row>
      <xdr:rowOff>156883</xdr:rowOff>
    </xdr:to>
    <xdr:sp macro="" textlink="">
      <xdr:nvSpPr>
        <xdr:cNvPr id="16411" name="Text Box 142"/>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412" name="Text Box 143"/>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12</xdr:col>
      <xdr:colOff>0</xdr:colOff>
      <xdr:row>195</xdr:row>
      <xdr:rowOff>0</xdr:rowOff>
    </xdr:from>
    <xdr:to>
      <xdr:col>12</xdr:col>
      <xdr:colOff>76200</xdr:colOff>
      <xdr:row>195</xdr:row>
      <xdr:rowOff>156883</xdr:rowOff>
    </xdr:to>
    <xdr:sp macro="" textlink="">
      <xdr:nvSpPr>
        <xdr:cNvPr id="16413" name="Text Box 144"/>
        <xdr:cNvSpPr txBox="1">
          <a:spLocks noChangeArrowheads="1"/>
        </xdr:cNvSpPr>
      </xdr:nvSpPr>
      <xdr:spPr bwMode="auto">
        <a:xfrm>
          <a:off x="9220200" y="17259300"/>
          <a:ext cx="76200" cy="156883"/>
        </a:xfrm>
        <a:prstGeom prst="rect">
          <a:avLst/>
        </a:prstGeom>
        <a:noFill/>
        <a:ln w="9525">
          <a:noFill/>
          <a:miter lim="800000"/>
          <a:headEnd/>
          <a:tailEnd/>
        </a:ln>
      </xdr:spPr>
    </xdr:sp>
    <xdr:clientData/>
  </xdr:twoCellAnchor>
  <xdr:twoCellAnchor editAs="oneCell">
    <xdr:from>
      <xdr:col>1</xdr:col>
      <xdr:colOff>866775</xdr:colOff>
      <xdr:row>195</xdr:row>
      <xdr:rowOff>0</xdr:rowOff>
    </xdr:from>
    <xdr:to>
      <xdr:col>1</xdr:col>
      <xdr:colOff>866775</xdr:colOff>
      <xdr:row>201</xdr:row>
      <xdr:rowOff>17137</xdr:rowOff>
    </xdr:to>
    <xdr:pic>
      <xdr:nvPicPr>
        <xdr:cNvPr id="16414" name="4 Imagen" descr="LOGO LATINOAMERICANA DE INGENIERIA.jpg"/>
        <xdr:cNvPicPr>
          <a:picLocks noChangeAspect="1"/>
        </xdr:cNvPicPr>
      </xdr:nvPicPr>
      <xdr:blipFill>
        <a:blip xmlns:r="http://schemas.openxmlformats.org/officeDocument/2006/relationships" r:embed="rId1"/>
        <a:srcRect/>
        <a:stretch>
          <a:fillRect/>
        </a:stretch>
      </xdr:blipFill>
      <xdr:spPr bwMode="auto">
        <a:xfrm>
          <a:off x="1781175" y="17259300"/>
          <a:ext cx="0" cy="455103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T1-SMA-Z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ATULA"/>
      <sheetName val="ZONA DE COBRO"/>
      <sheetName val="Hoja1"/>
    </sheetNames>
    <sheetDataSet>
      <sheetData sheetId="0">
        <row r="1">
          <cell r="A1">
            <v>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B20" sqref="B20"/>
    </sheetView>
  </sheetViews>
  <sheetFormatPr baseColWidth="10" defaultRowHeight="12.75" x14ac:dyDescent="0.2"/>
  <cols>
    <col min="1" max="1" width="30.5703125" bestFit="1" customWidth="1"/>
    <col min="2" max="2" width="25.42578125" bestFit="1" customWidth="1"/>
  </cols>
  <sheetData>
    <row r="1" spans="1:3" x14ac:dyDescent="0.2">
      <c r="A1" s="3"/>
    </row>
    <row r="2" spans="1:3" x14ac:dyDescent="0.2">
      <c r="A2" t="s">
        <v>165</v>
      </c>
      <c r="B2" s="22" t="s">
        <v>167</v>
      </c>
      <c r="C2" t="s">
        <v>166</v>
      </c>
    </row>
    <row r="3" spans="1:3" x14ac:dyDescent="0.2">
      <c r="A3" s="3" t="s">
        <v>169</v>
      </c>
      <c r="B3" s="22" t="s">
        <v>170</v>
      </c>
    </row>
    <row r="4" spans="1:3" x14ac:dyDescent="0.2">
      <c r="A4" t="s">
        <v>163</v>
      </c>
      <c r="B4" s="22" t="s">
        <v>173</v>
      </c>
    </row>
    <row r="5" spans="1:3" x14ac:dyDescent="0.2">
      <c r="A5" s="3" t="s">
        <v>168</v>
      </c>
      <c r="B5" s="22" t="s">
        <v>167</v>
      </c>
    </row>
    <row r="6" spans="1:3" x14ac:dyDescent="0.2">
      <c r="A6" s="3" t="s">
        <v>171</v>
      </c>
      <c r="B6" s="22" t="s">
        <v>172</v>
      </c>
    </row>
    <row r="7" spans="1:3" x14ac:dyDescent="0.2">
      <c r="A7" t="s">
        <v>161</v>
      </c>
    </row>
    <row r="8" spans="1:3" x14ac:dyDescent="0.2">
      <c r="A8" s="22" t="s">
        <v>679</v>
      </c>
    </row>
    <row r="9" spans="1:3" x14ac:dyDescent="0.2">
      <c r="A9" t="s">
        <v>164</v>
      </c>
      <c r="B9" s="21" t="s">
        <v>817</v>
      </c>
    </row>
    <row r="26" spans="1:2" x14ac:dyDescent="0.2">
      <c r="A26" s="9"/>
      <c r="B26" s="9"/>
    </row>
    <row r="27" spans="1:2" x14ac:dyDescent="0.2">
      <c r="A27" s="9"/>
      <c r="B27" s="9"/>
    </row>
    <row r="28" spans="1:2" x14ac:dyDescent="0.2">
      <c r="A28" s="7"/>
      <c r="B28" s="9"/>
    </row>
    <row r="29" spans="1:2" x14ac:dyDescent="0.2">
      <c r="A29" s="9"/>
      <c r="B29" s="9"/>
    </row>
    <row r="30" spans="1:2" x14ac:dyDescent="0.2">
      <c r="A30" s="7"/>
      <c r="B30" s="7"/>
    </row>
    <row r="31" spans="1:2" x14ac:dyDescent="0.2">
      <c r="A31" s="7"/>
      <c r="B31" s="7"/>
    </row>
    <row r="32" spans="1:2" x14ac:dyDescent="0.2">
      <c r="A32" s="7"/>
      <c r="B32" s="7"/>
    </row>
    <row r="33" spans="1:2" x14ac:dyDescent="0.2">
      <c r="A33" s="7"/>
      <c r="B33" s="7"/>
    </row>
  </sheetData>
  <customSheetViews>
    <customSheetView guid="{ED85AC9F-31ED-4F26-80A8-243EAF1D1219}">
      <selection activeCell="A9" sqref="A9"/>
      <pageMargins left="0.7" right="0.7" top="0.75" bottom="0.75" header="0.3" footer="0.3"/>
    </customSheetView>
    <customSheetView guid="{29EEB747-74A5-4940-BEF5-9BF888B1466C}">
      <selection activeCell="A9" sqref="A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showGridLines="0" showZeros="0" zoomScale="70" zoomScaleNormal="70" zoomScaleSheetLayoutView="70" workbookViewId="0">
      <selection activeCell="H17" sqref="H17"/>
    </sheetView>
  </sheetViews>
  <sheetFormatPr baseColWidth="10" defaultColWidth="9.140625" defaultRowHeight="12.75" x14ac:dyDescent="0.2"/>
  <cols>
    <col min="1" max="1" width="9.140625" style="12" customWidth="1"/>
    <col min="2" max="6" width="9.140625" style="12"/>
    <col min="7" max="7" width="9.140625" style="12" customWidth="1"/>
    <col min="8" max="16384" width="9.140625" style="12"/>
  </cols>
  <sheetData>
    <row r="1" spans="1:7" ht="12.75" customHeight="1" x14ac:dyDescent="0.2">
      <c r="A1" s="11"/>
      <c r="B1" s="11"/>
      <c r="C1" s="11"/>
      <c r="D1" s="11"/>
      <c r="E1" s="11"/>
      <c r="F1" s="13"/>
      <c r="G1" s="13"/>
    </row>
    <row r="2" spans="1:7" ht="12.75" customHeight="1" x14ac:dyDescent="0.2">
      <c r="A2" s="11"/>
      <c r="B2" s="11"/>
      <c r="C2" s="11"/>
      <c r="D2" s="11"/>
      <c r="E2" s="11"/>
      <c r="F2" s="13"/>
      <c r="G2" s="13"/>
    </row>
    <row r="3" spans="1:7" ht="12.75" customHeight="1" x14ac:dyDescent="0.2">
      <c r="A3" s="11"/>
      <c r="B3" s="11"/>
      <c r="C3" s="11"/>
      <c r="D3" s="11"/>
      <c r="E3" s="11"/>
      <c r="F3" s="13"/>
      <c r="G3" s="13"/>
    </row>
    <row r="4" spans="1:7" ht="12.75" customHeight="1" x14ac:dyDescent="0.2">
      <c r="A4" s="11"/>
      <c r="B4" s="11"/>
      <c r="C4" s="11"/>
      <c r="D4" s="11"/>
      <c r="E4" s="11"/>
      <c r="F4" s="13"/>
      <c r="G4" s="13"/>
    </row>
    <row r="5" spans="1:7" ht="12.75" customHeight="1" x14ac:dyDescent="0.2">
      <c r="A5" s="11"/>
      <c r="B5" s="11"/>
      <c r="C5" s="11"/>
      <c r="D5" s="11"/>
      <c r="E5" s="11"/>
      <c r="F5" s="13"/>
      <c r="G5" s="13"/>
    </row>
    <row r="6" spans="1:7" ht="12.75" customHeight="1" x14ac:dyDescent="0.2">
      <c r="A6" s="11"/>
      <c r="B6" s="11"/>
      <c r="C6" s="11"/>
      <c r="D6" s="11"/>
      <c r="E6" s="11"/>
      <c r="F6" s="13"/>
      <c r="G6" s="13"/>
    </row>
    <row r="7" spans="1:7" ht="12.75" customHeight="1" x14ac:dyDescent="0.2">
      <c r="A7" s="11"/>
      <c r="B7" s="11"/>
      <c r="C7" s="11"/>
      <c r="D7" s="11"/>
      <c r="E7" s="11"/>
      <c r="F7" s="13"/>
      <c r="G7" s="13"/>
    </row>
    <row r="8" spans="1:7" ht="12.75" customHeight="1" x14ac:dyDescent="0.2">
      <c r="A8" s="11"/>
      <c r="B8" s="11"/>
      <c r="C8" s="11"/>
      <c r="D8" s="11"/>
      <c r="E8" s="11"/>
      <c r="F8" s="13"/>
      <c r="G8" s="13"/>
    </row>
    <row r="9" spans="1:7" ht="12.75" customHeight="1" x14ac:dyDescent="0.2">
      <c r="A9" s="11"/>
      <c r="B9" s="11"/>
      <c r="C9" s="11"/>
      <c r="D9" s="11"/>
      <c r="E9" s="11"/>
      <c r="F9" s="13"/>
      <c r="G9" s="13"/>
    </row>
    <row r="10" spans="1:7" ht="12.75" customHeight="1" x14ac:dyDescent="0.2">
      <c r="A10" s="11"/>
      <c r="B10" s="11"/>
      <c r="C10" s="11"/>
      <c r="D10" s="11"/>
      <c r="E10" s="11"/>
      <c r="F10" s="13"/>
      <c r="G10" s="13"/>
    </row>
    <row r="11" spans="1:7" ht="12.75" customHeight="1" x14ac:dyDescent="0.2">
      <c r="A11" s="11"/>
      <c r="B11" s="11"/>
      <c r="C11" s="11"/>
      <c r="D11" s="11"/>
      <c r="E11" s="11"/>
      <c r="F11" s="13"/>
      <c r="G11" s="13"/>
    </row>
    <row r="12" spans="1:7" ht="12.75" customHeight="1" x14ac:dyDescent="0.2">
      <c r="A12" s="11"/>
      <c r="B12" s="11"/>
      <c r="C12" s="11"/>
      <c r="D12" s="11"/>
      <c r="E12" s="11"/>
      <c r="F12" s="13"/>
      <c r="G12" s="13"/>
    </row>
    <row r="13" spans="1:7" ht="12.75" customHeight="1" x14ac:dyDescent="0.2">
      <c r="A13" s="11"/>
      <c r="B13" s="11"/>
      <c r="C13" s="11"/>
      <c r="D13" s="11"/>
      <c r="E13" s="11"/>
      <c r="F13" s="13"/>
      <c r="G13" s="13"/>
    </row>
    <row r="14" spans="1:7" ht="12.75" customHeight="1" x14ac:dyDescent="0.2">
      <c r="A14" s="11"/>
      <c r="B14" s="11"/>
      <c r="C14" s="11"/>
      <c r="D14" s="11"/>
      <c r="E14" s="11"/>
      <c r="F14" s="13"/>
      <c r="G14" s="13"/>
    </row>
    <row r="15" spans="1:7" ht="12.75" customHeight="1" x14ac:dyDescent="0.2">
      <c r="A15" s="11"/>
      <c r="B15" s="11"/>
      <c r="C15" s="11"/>
      <c r="D15" s="11"/>
      <c r="E15" s="11"/>
      <c r="F15" s="13"/>
      <c r="G15" s="13"/>
    </row>
    <row r="16" spans="1:7" ht="12.75" customHeight="1" x14ac:dyDescent="0.2">
      <c r="A16" s="11"/>
      <c r="B16" s="11"/>
      <c r="C16" s="11"/>
      <c r="D16" s="11"/>
      <c r="E16" s="11"/>
      <c r="F16" s="13"/>
      <c r="G16" s="13"/>
    </row>
    <row r="17" spans="1:11" ht="12.75" customHeight="1" x14ac:dyDescent="0.2">
      <c r="A17" s="11"/>
      <c r="B17" s="11"/>
      <c r="C17" s="11"/>
      <c r="D17" s="11"/>
      <c r="E17" s="11"/>
      <c r="F17" s="13"/>
      <c r="G17" s="13"/>
    </row>
    <row r="18" spans="1:11" ht="12.75" customHeight="1" x14ac:dyDescent="0.2">
      <c r="A18" s="11"/>
      <c r="B18" s="11"/>
      <c r="C18" s="11"/>
      <c r="D18" s="11"/>
      <c r="E18" s="11"/>
      <c r="F18" s="13"/>
      <c r="G18" s="13"/>
    </row>
    <row r="19" spans="1:11" ht="12.75" customHeight="1" x14ac:dyDescent="0.2">
      <c r="A19" s="11"/>
      <c r="B19" s="11"/>
      <c r="C19" s="11"/>
      <c r="D19" s="11"/>
      <c r="E19" s="11"/>
      <c r="F19" s="13"/>
      <c r="G19" s="13"/>
    </row>
    <row r="20" spans="1:11" ht="12.75" customHeight="1" x14ac:dyDescent="0.2">
      <c r="A20" s="216">
        <f>[1]DATOS!A1</f>
        <v>0</v>
      </c>
      <c r="B20" s="216"/>
      <c r="C20" s="216"/>
      <c r="D20" s="216"/>
      <c r="E20" s="216"/>
      <c r="F20" s="216"/>
      <c r="G20" s="216"/>
      <c r="H20" s="216"/>
      <c r="I20" s="216"/>
      <c r="J20" s="216"/>
      <c r="K20" s="216"/>
    </row>
    <row r="21" spans="1:11" ht="12.75" customHeight="1" x14ac:dyDescent="0.2">
      <c r="A21" s="216"/>
      <c r="B21" s="216"/>
      <c r="C21" s="216"/>
      <c r="D21" s="216"/>
      <c r="E21" s="216"/>
      <c r="F21" s="216"/>
      <c r="G21" s="216"/>
      <c r="H21" s="216"/>
      <c r="I21" s="216"/>
      <c r="J21" s="216"/>
      <c r="K21" s="216"/>
    </row>
    <row r="22" spans="1:11" ht="12.75" customHeight="1" x14ac:dyDescent="0.2">
      <c r="A22" s="11"/>
      <c r="B22" s="11"/>
      <c r="C22" s="11"/>
      <c r="D22" s="11"/>
      <c r="E22" s="11"/>
      <c r="F22" s="13"/>
      <c r="G22" s="13"/>
    </row>
    <row r="23" spans="1:11" ht="12.75" customHeight="1" x14ac:dyDescent="0.2">
      <c r="A23" s="11"/>
      <c r="B23" s="11"/>
      <c r="C23" s="11"/>
      <c r="D23" s="11"/>
      <c r="E23" s="11"/>
      <c r="F23" s="13"/>
      <c r="G23" s="13"/>
    </row>
    <row r="24" spans="1:11" ht="12.75" customHeight="1" x14ac:dyDescent="0.2">
      <c r="A24" s="217" t="str">
        <f>CONCATENATE(DATOS!A2,DATOS!B2,DATOS!C2)</f>
        <v>PLAZA DE COBRO "SAN MARTIN TEXMELUCAN"</v>
      </c>
      <c r="B24" s="217"/>
      <c r="C24" s="217"/>
      <c r="D24" s="217"/>
      <c r="E24" s="217"/>
      <c r="F24" s="217"/>
      <c r="G24" s="217"/>
      <c r="H24" s="217"/>
      <c r="I24" s="217"/>
      <c r="J24" s="217"/>
      <c r="K24" s="217"/>
    </row>
    <row r="25" spans="1:11" ht="12.75" customHeight="1" x14ac:dyDescent="0.2">
      <c r="A25" s="217"/>
      <c r="B25" s="217"/>
      <c r="C25" s="217"/>
      <c r="D25" s="217"/>
      <c r="E25" s="217"/>
      <c r="F25" s="217"/>
      <c r="G25" s="217"/>
      <c r="H25" s="217"/>
      <c r="I25" s="217"/>
      <c r="J25" s="217"/>
      <c r="K25" s="217"/>
    </row>
    <row r="26" spans="1:11" ht="12.75" customHeight="1" x14ac:dyDescent="0.2">
      <c r="A26" s="217"/>
      <c r="B26" s="217"/>
      <c r="C26" s="217"/>
      <c r="D26" s="217"/>
      <c r="E26" s="217"/>
      <c r="F26" s="217"/>
      <c r="G26" s="217"/>
      <c r="H26" s="217"/>
      <c r="I26" s="217"/>
      <c r="J26" s="217"/>
      <c r="K26" s="217"/>
    </row>
    <row r="27" spans="1:11" ht="12.75" customHeight="1" x14ac:dyDescent="0.2">
      <c r="A27" s="23"/>
      <c r="B27" s="23"/>
      <c r="C27" s="23"/>
      <c r="D27" s="23"/>
      <c r="E27" s="23"/>
      <c r="F27" s="23"/>
      <c r="G27" s="23"/>
      <c r="H27" s="23"/>
      <c r="I27" s="23"/>
      <c r="J27" s="23"/>
      <c r="K27" s="23"/>
    </row>
    <row r="28" spans="1:11" ht="12.75" customHeight="1" x14ac:dyDescent="0.2">
      <c r="A28" s="218" t="str">
        <f>CONCATENATE(DATOS!A3,DATOS!B3)</f>
        <v>AUTOPISTA: MEXICO-PUEBLA</v>
      </c>
      <c r="B28" s="218"/>
      <c r="C28" s="218"/>
      <c r="D28" s="218"/>
      <c r="E28" s="218"/>
      <c r="F28" s="218"/>
      <c r="G28" s="218"/>
      <c r="H28" s="218"/>
      <c r="I28" s="218"/>
      <c r="J28" s="218"/>
      <c r="K28" s="218"/>
    </row>
    <row r="29" spans="1:11" ht="12.75" customHeight="1" x14ac:dyDescent="0.2">
      <c r="A29" s="218"/>
      <c r="B29" s="218"/>
      <c r="C29" s="218"/>
      <c r="D29" s="218"/>
      <c r="E29" s="218"/>
      <c r="F29" s="218"/>
      <c r="G29" s="218"/>
      <c r="H29" s="218"/>
      <c r="I29" s="218"/>
      <c r="J29" s="218"/>
      <c r="K29" s="218"/>
    </row>
    <row r="30" spans="1:11" ht="12.75" customHeight="1" x14ac:dyDescent="0.2">
      <c r="A30" s="24"/>
      <c r="B30" s="24"/>
      <c r="C30" s="24"/>
      <c r="D30" s="24"/>
      <c r="E30" s="24"/>
      <c r="F30" s="24"/>
      <c r="G30" s="24"/>
      <c r="H30" s="24"/>
      <c r="I30" s="24"/>
      <c r="J30" s="24"/>
      <c r="K30" s="24"/>
    </row>
    <row r="31" spans="1:11" ht="12.75" customHeight="1" x14ac:dyDescent="0.2">
      <c r="A31" s="218" t="str">
        <f>CONCATENATE(DATOS!A4,DATOS!B4)</f>
        <v>KM: 96+100.00</v>
      </c>
      <c r="B31" s="218"/>
      <c r="C31" s="218"/>
      <c r="D31" s="218"/>
      <c r="E31" s="218"/>
      <c r="F31" s="218"/>
      <c r="G31" s="218"/>
      <c r="H31" s="218"/>
      <c r="I31" s="218"/>
      <c r="J31" s="218"/>
      <c r="K31" s="218"/>
    </row>
    <row r="32" spans="1:11" ht="12.75" customHeight="1" x14ac:dyDescent="0.2">
      <c r="A32" s="218"/>
      <c r="B32" s="218"/>
      <c r="C32" s="218"/>
      <c r="D32" s="218"/>
      <c r="E32" s="218"/>
      <c r="F32" s="218"/>
      <c r="G32" s="218"/>
      <c r="H32" s="218"/>
      <c r="I32" s="218"/>
      <c r="J32" s="218"/>
      <c r="K32" s="218"/>
    </row>
    <row r="33" spans="1:11" ht="12.75" customHeight="1" x14ac:dyDescent="0.2">
      <c r="A33" s="14"/>
      <c r="B33" s="14"/>
      <c r="C33" s="14"/>
      <c r="D33" s="14"/>
      <c r="E33" s="14"/>
      <c r="F33" s="15"/>
      <c r="G33" s="15"/>
    </row>
    <row r="34" spans="1:11" ht="12.75" customHeight="1" x14ac:dyDescent="0.2">
      <c r="A34" s="218" t="str">
        <f>CONCATENATE(DATOS!A5,DATOS!B5)</f>
        <v>MUNICIPIO: SAN MARTIN TEXMELUCAN</v>
      </c>
      <c r="B34" s="218"/>
      <c r="C34" s="218"/>
      <c r="D34" s="218"/>
      <c r="E34" s="218"/>
      <c r="F34" s="218"/>
      <c r="G34" s="218"/>
      <c r="H34" s="218"/>
      <c r="I34" s="218"/>
      <c r="J34" s="218"/>
      <c r="K34" s="218"/>
    </row>
    <row r="35" spans="1:11" ht="12.75" customHeight="1" x14ac:dyDescent="0.2">
      <c r="A35" s="218"/>
      <c r="B35" s="218"/>
      <c r="C35" s="218"/>
      <c r="D35" s="218"/>
      <c r="E35" s="218"/>
      <c r="F35" s="218"/>
      <c r="G35" s="218"/>
      <c r="H35" s="218"/>
      <c r="I35" s="218"/>
      <c r="J35" s="218"/>
      <c r="K35" s="218"/>
    </row>
    <row r="36" spans="1:11" ht="12.75" customHeight="1" x14ac:dyDescent="0.2">
      <c r="A36" s="14"/>
      <c r="B36" s="14"/>
      <c r="C36" s="14"/>
      <c r="D36" s="14"/>
      <c r="E36" s="14"/>
      <c r="F36" s="15"/>
      <c r="G36" s="15"/>
    </row>
    <row r="37" spans="1:11" ht="12.75" customHeight="1" x14ac:dyDescent="0.2">
      <c r="A37" s="218" t="str">
        <f>CONCATENATE(DATOS!A6,DATOS!B6)</f>
        <v>ESTADO DE PUEBLA</v>
      </c>
      <c r="B37" s="218"/>
      <c r="C37" s="218"/>
      <c r="D37" s="218"/>
      <c r="E37" s="218"/>
      <c r="F37" s="218"/>
      <c r="G37" s="218"/>
      <c r="H37" s="218"/>
      <c r="I37" s="218"/>
      <c r="J37" s="218"/>
      <c r="K37" s="218"/>
    </row>
    <row r="38" spans="1:11" ht="12.75" customHeight="1" x14ac:dyDescent="0.2">
      <c r="A38" s="218"/>
      <c r="B38" s="218"/>
      <c r="C38" s="218"/>
      <c r="D38" s="218"/>
      <c r="E38" s="218"/>
      <c r="F38" s="218"/>
      <c r="G38" s="218"/>
      <c r="H38" s="218"/>
      <c r="I38" s="218"/>
      <c r="J38" s="218"/>
      <c r="K38" s="218"/>
    </row>
    <row r="39" spans="1:11" ht="12.75" customHeight="1" x14ac:dyDescent="0.2">
      <c r="A39" s="14"/>
      <c r="B39" s="14"/>
      <c r="C39" s="14"/>
      <c r="D39" s="14"/>
      <c r="E39" s="15"/>
      <c r="F39" s="15"/>
      <c r="G39" s="15"/>
    </row>
    <row r="40" spans="1:11" ht="12.75" customHeight="1" x14ac:dyDescent="0.2">
      <c r="A40" s="213" t="str">
        <f>DATOS!A7</f>
        <v>CATALOGO DE CONCEPTOS</v>
      </c>
      <c r="B40" s="213"/>
      <c r="C40" s="213"/>
      <c r="D40" s="213"/>
      <c r="E40" s="213"/>
      <c r="F40" s="213"/>
      <c r="G40" s="213"/>
      <c r="H40" s="213"/>
      <c r="I40" s="213"/>
      <c r="J40" s="213"/>
      <c r="K40" s="213"/>
    </row>
    <row r="41" spans="1:11" ht="12.75" customHeight="1" x14ac:dyDescent="0.2">
      <c r="A41" s="213"/>
      <c r="B41" s="213"/>
      <c r="C41" s="213"/>
      <c r="D41" s="213"/>
      <c r="E41" s="213"/>
      <c r="F41" s="213"/>
      <c r="G41" s="213"/>
      <c r="H41" s="213"/>
      <c r="I41" s="213"/>
      <c r="J41" s="213"/>
      <c r="K41" s="213"/>
    </row>
    <row r="42" spans="1:11" ht="12.75" customHeight="1" x14ac:dyDescent="0.3">
      <c r="A42" s="18"/>
      <c r="B42" s="19"/>
      <c r="C42" s="19"/>
      <c r="D42" s="19"/>
      <c r="E42" s="19"/>
      <c r="F42" s="19"/>
      <c r="G42" s="19"/>
    </row>
    <row r="43" spans="1:11" ht="12.75" customHeight="1" x14ac:dyDescent="0.2">
      <c r="A43" s="214" t="str">
        <f>DATOS!A8</f>
        <v>INSTALACIÓN ELECTRICA</v>
      </c>
      <c r="B43" s="214"/>
      <c r="C43" s="214"/>
      <c r="D43" s="214"/>
      <c r="E43" s="214"/>
      <c r="F43" s="214"/>
      <c r="G43" s="214"/>
      <c r="H43" s="214"/>
      <c r="I43" s="214"/>
      <c r="J43" s="214"/>
      <c r="K43" s="214"/>
    </row>
    <row r="44" spans="1:11" ht="12.75" customHeight="1" x14ac:dyDescent="0.2">
      <c r="A44" s="214"/>
      <c r="B44" s="214"/>
      <c r="C44" s="214"/>
      <c r="D44" s="214"/>
      <c r="E44" s="214"/>
      <c r="F44" s="214"/>
      <c r="G44" s="214"/>
      <c r="H44" s="214"/>
      <c r="I44" s="214"/>
      <c r="J44" s="214"/>
      <c r="K44" s="214"/>
    </row>
    <row r="45" spans="1:11" ht="12.75" customHeight="1" x14ac:dyDescent="0.2">
      <c r="A45" s="17"/>
      <c r="B45" s="17"/>
      <c r="C45" s="17"/>
      <c r="D45" s="17"/>
      <c r="E45" s="17"/>
      <c r="F45" s="17"/>
      <c r="G45" s="17"/>
    </row>
    <row r="46" spans="1:11" ht="12.75" customHeight="1" x14ac:dyDescent="0.2">
      <c r="A46" s="215" t="str">
        <f>CONCATENATE(DATOS!A9,DATOS!B9)</f>
        <v>REVISION 1   (14*NOV*2014)</v>
      </c>
      <c r="B46" s="215"/>
      <c r="C46" s="215"/>
      <c r="D46" s="215"/>
      <c r="E46" s="215"/>
      <c r="F46" s="215"/>
      <c r="G46" s="215"/>
      <c r="H46" s="215"/>
      <c r="I46" s="215"/>
      <c r="J46" s="215"/>
      <c r="K46" s="215"/>
    </row>
    <row r="47" spans="1:11" ht="12.75" customHeight="1" x14ac:dyDescent="0.2">
      <c r="A47" s="215"/>
      <c r="B47" s="215"/>
      <c r="C47" s="215"/>
      <c r="D47" s="215"/>
      <c r="E47" s="215"/>
      <c r="F47" s="215"/>
      <c r="G47" s="215"/>
      <c r="H47" s="215"/>
      <c r="I47" s="215"/>
      <c r="J47" s="215"/>
      <c r="K47" s="215"/>
    </row>
    <row r="48" spans="1:11" ht="12.75" customHeight="1" x14ac:dyDescent="0.2"/>
    <row r="49" spans="1:12" ht="12.75" customHeight="1" x14ac:dyDescent="0.2"/>
    <row r="50" spans="1:12" ht="12.75" customHeight="1" x14ac:dyDescent="0.2">
      <c r="A50" s="10"/>
      <c r="B50" s="14"/>
      <c r="C50" s="14"/>
      <c r="D50" s="14"/>
      <c r="H50" s="16"/>
      <c r="I50" s="16"/>
      <c r="J50" s="16"/>
      <c r="K50" s="16"/>
      <c r="L50" s="16"/>
    </row>
    <row r="51" spans="1:12" ht="12.75" customHeight="1" x14ac:dyDescent="0.2"/>
    <row r="52" spans="1:12" ht="12.75" customHeight="1" x14ac:dyDescent="0.2"/>
    <row r="63" spans="1:12" x14ac:dyDescent="0.2">
      <c r="A63" s="3"/>
    </row>
    <row r="64" spans="1:12" x14ac:dyDescent="0.2">
      <c r="A64" s="3"/>
    </row>
    <row r="65" spans="1:1" x14ac:dyDescent="0.2">
      <c r="A65" s="3"/>
    </row>
    <row r="66" spans="1:1" x14ac:dyDescent="0.2">
      <c r="A66" s="3"/>
    </row>
    <row r="67" spans="1:1" x14ac:dyDescent="0.2">
      <c r="A67" s="3"/>
    </row>
    <row r="69" spans="1:1" x14ac:dyDescent="0.2">
      <c r="A69" s="3"/>
    </row>
    <row r="70" spans="1:1" x14ac:dyDescent="0.2">
      <c r="A70" s="3"/>
    </row>
    <row r="74" spans="1:1" x14ac:dyDescent="0.2">
      <c r="A74" s="20"/>
    </row>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sheetData>
  <mergeCells count="9">
    <mergeCell ref="A40:K41"/>
    <mergeCell ref="A43:K44"/>
    <mergeCell ref="A46:K47"/>
    <mergeCell ref="A20:K21"/>
    <mergeCell ref="A24:K26"/>
    <mergeCell ref="A28:K29"/>
    <mergeCell ref="A31:K32"/>
    <mergeCell ref="A34:K35"/>
    <mergeCell ref="A37:K38"/>
  </mergeCells>
  <printOptions verticalCentered="1"/>
  <pageMargins left="0.39370078740157483" right="0" top="0" bottom="0"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X475"/>
  <sheetViews>
    <sheetView showGridLines="0" showZeros="0" zoomScaleNormal="100" zoomScaleSheetLayoutView="100" zoomScalePageLayoutView="70" workbookViewId="0">
      <selection activeCell="B6" sqref="B6"/>
    </sheetView>
  </sheetViews>
  <sheetFormatPr baseColWidth="10" defaultRowHeight="15" x14ac:dyDescent="0.2"/>
  <cols>
    <col min="1" max="1" width="13.7109375" style="209" customWidth="1"/>
    <col min="2" max="2" width="38.7109375" style="109" customWidth="1"/>
    <col min="3" max="3" width="6.7109375" style="109" customWidth="1"/>
    <col min="4" max="4" width="10.7109375" style="210" customWidth="1"/>
    <col min="5" max="5" width="10.7109375" style="109" customWidth="1"/>
    <col min="6" max="6" width="13.7109375" style="109" customWidth="1"/>
    <col min="7" max="7" width="11.42578125" style="109"/>
    <col min="8" max="8" width="12.42578125" style="52" bestFit="1" customWidth="1"/>
    <col min="9" max="9" width="2.140625" style="52" customWidth="1"/>
    <col min="10" max="10" width="11.42578125" style="211"/>
    <col min="11" max="11" width="2" style="52" customWidth="1"/>
    <col min="12" max="12" width="11.42578125" style="212"/>
    <col min="13" max="13" width="11.42578125" style="52"/>
    <col min="14" max="16384" width="11.42578125" style="109"/>
  </cols>
  <sheetData>
    <row r="1" spans="1:14" s="28" customFormat="1" ht="15" customHeight="1" thickBot="1" x14ac:dyDescent="0.25">
      <c r="A1" s="25"/>
      <c r="B1" s="26"/>
      <c r="C1" s="27"/>
      <c r="D1" s="26"/>
      <c r="H1" s="29"/>
      <c r="I1" s="29"/>
      <c r="J1" s="30"/>
      <c r="K1" s="29"/>
      <c r="L1" s="31"/>
      <c r="M1" s="29"/>
    </row>
    <row r="2" spans="1:14" s="28" customFormat="1" ht="15" customHeight="1" thickTop="1" x14ac:dyDescent="0.3">
      <c r="A2" s="32"/>
      <c r="B2" s="33"/>
      <c r="C2" s="220" t="str">
        <f>CONCATENATE(DATOS!A2,DATOS!B2,DATOS!C2)</f>
        <v>PLAZA DE COBRO "SAN MARTIN TEXMELUCAN"</v>
      </c>
      <c r="D2" s="220"/>
      <c r="E2" s="220"/>
      <c r="F2" s="221"/>
      <c r="H2" s="34"/>
      <c r="I2" s="34"/>
      <c r="J2" s="30"/>
      <c r="K2" s="35"/>
      <c r="L2" s="31"/>
      <c r="M2" s="29"/>
      <c r="N2" s="27"/>
    </row>
    <row r="3" spans="1:14" s="28" customFormat="1" ht="7.5" customHeight="1" x14ac:dyDescent="0.2">
      <c r="A3" s="36"/>
      <c r="B3" s="37"/>
      <c r="C3" s="222">
        <f>DATOS!A1</f>
        <v>0</v>
      </c>
      <c r="D3" s="222"/>
      <c r="E3" s="222"/>
      <c r="F3" s="223"/>
      <c r="H3" s="38"/>
      <c r="I3" s="38"/>
      <c r="J3" s="30"/>
      <c r="K3" s="35"/>
      <c r="L3" s="31"/>
      <c r="M3" s="29"/>
    </row>
    <row r="4" spans="1:14" s="28" customFormat="1" ht="7.5" customHeight="1" x14ac:dyDescent="0.2">
      <c r="A4" s="36"/>
      <c r="B4" s="37"/>
      <c r="C4" s="222" t="str">
        <f>CONCATENATE(DATOS!A3,DATOS!B3)</f>
        <v>AUTOPISTA: MEXICO-PUEBLA</v>
      </c>
      <c r="D4" s="222"/>
      <c r="E4" s="222"/>
      <c r="F4" s="223"/>
      <c r="G4" s="39"/>
      <c r="H4" s="40"/>
      <c r="I4" s="40"/>
      <c r="J4" s="41"/>
      <c r="K4" s="42"/>
      <c r="L4" s="31"/>
      <c r="M4" s="29"/>
      <c r="N4" s="27"/>
    </row>
    <row r="5" spans="1:14" s="28" customFormat="1" ht="7.5" customHeight="1" x14ac:dyDescent="0.25">
      <c r="A5" s="43" t="s">
        <v>5</v>
      </c>
      <c r="B5" s="37"/>
      <c r="C5" s="222" t="str">
        <f>CONCATENATE(DATOS!A4,DATOS!B4)</f>
        <v>KM: 96+100.00</v>
      </c>
      <c r="D5" s="222"/>
      <c r="E5" s="222"/>
      <c r="F5" s="223"/>
      <c r="G5" s="39"/>
      <c r="H5" s="44"/>
      <c r="I5" s="45"/>
      <c r="J5" s="46"/>
      <c r="K5" s="42"/>
      <c r="L5" s="31"/>
      <c r="M5" s="29"/>
    </row>
    <row r="6" spans="1:14" s="28" customFormat="1" ht="7.5" customHeight="1" x14ac:dyDescent="0.25">
      <c r="A6" s="43" t="s">
        <v>3</v>
      </c>
      <c r="B6" s="47"/>
      <c r="C6" s="222" t="str">
        <f>CONCATENATE(DATOS!A5,DATOS!B5)</f>
        <v>MUNICIPIO: SAN MARTIN TEXMELUCAN</v>
      </c>
      <c r="D6" s="222"/>
      <c r="E6" s="222"/>
      <c r="F6" s="223"/>
      <c r="G6" s="39"/>
      <c r="H6" s="48"/>
      <c r="I6" s="49"/>
      <c r="J6" s="41"/>
      <c r="K6" s="42"/>
      <c r="L6" s="31"/>
      <c r="M6" s="29"/>
    </row>
    <row r="7" spans="1:14" s="28" customFormat="1" ht="7.5" customHeight="1" x14ac:dyDescent="0.25">
      <c r="A7" s="50"/>
      <c r="B7" s="51"/>
      <c r="C7" s="222" t="str">
        <f>CONCATENATE(DATOS!A6,DATOS!B6)</f>
        <v>ESTADO DE PUEBLA</v>
      </c>
      <c r="D7" s="222"/>
      <c r="E7" s="222"/>
      <c r="F7" s="223"/>
      <c r="G7" s="39"/>
      <c r="H7" s="49"/>
      <c r="I7" s="52"/>
      <c r="J7" s="53"/>
      <c r="K7" s="42"/>
      <c r="L7" s="31"/>
      <c r="M7" s="52"/>
    </row>
    <row r="8" spans="1:14" s="28" customFormat="1" ht="7.5" customHeight="1" x14ac:dyDescent="0.2">
      <c r="A8" s="36"/>
      <c r="B8" s="54"/>
      <c r="C8" s="226" t="str">
        <f>DATOS!A7</f>
        <v>CATALOGO DE CONCEPTOS</v>
      </c>
      <c r="D8" s="226"/>
      <c r="E8" s="226"/>
      <c r="F8" s="227"/>
      <c r="H8" s="38"/>
      <c r="I8" s="38"/>
      <c r="J8" s="30"/>
      <c r="K8" s="35"/>
      <c r="L8" s="31"/>
      <c r="M8" s="29"/>
    </row>
    <row r="9" spans="1:14" s="28" customFormat="1" ht="7.5" customHeight="1" x14ac:dyDescent="0.2">
      <c r="A9" s="36"/>
      <c r="B9" s="54"/>
      <c r="C9" s="226"/>
      <c r="D9" s="226"/>
      <c r="E9" s="226"/>
      <c r="F9" s="227"/>
      <c r="G9" s="39"/>
      <c r="H9" s="40"/>
      <c r="I9" s="40"/>
      <c r="J9" s="41"/>
      <c r="K9" s="42"/>
      <c r="L9" s="31"/>
      <c r="M9" s="29"/>
      <c r="N9" s="27"/>
    </row>
    <row r="10" spans="1:14" s="28" customFormat="1" ht="7.5" customHeight="1" x14ac:dyDescent="0.25">
      <c r="A10" s="43" t="s">
        <v>5</v>
      </c>
      <c r="B10" s="37"/>
      <c r="C10" s="228" t="str">
        <f>DATOS!A8</f>
        <v>INSTALACIÓN ELECTRICA</v>
      </c>
      <c r="D10" s="228"/>
      <c r="E10" s="228"/>
      <c r="F10" s="229"/>
      <c r="G10" s="39"/>
      <c r="H10" s="44"/>
      <c r="I10" s="45"/>
      <c r="J10" s="46"/>
      <c r="K10" s="42"/>
      <c r="L10" s="31"/>
      <c r="M10" s="29"/>
    </row>
    <row r="11" spans="1:14" s="28" customFormat="1" ht="7.5" customHeight="1" x14ac:dyDescent="0.25">
      <c r="A11" s="43" t="s">
        <v>3</v>
      </c>
      <c r="B11" s="47"/>
      <c r="C11" s="228"/>
      <c r="D11" s="228"/>
      <c r="E11" s="228"/>
      <c r="F11" s="229"/>
      <c r="G11" s="39"/>
      <c r="H11" s="48"/>
      <c r="I11" s="49"/>
      <c r="J11" s="41"/>
      <c r="K11" s="42"/>
      <c r="L11" s="31"/>
      <c r="M11" s="29"/>
    </row>
    <row r="12" spans="1:14" s="28" customFormat="1" ht="7.5" customHeight="1" thickBot="1" x14ac:dyDescent="0.3">
      <c r="A12" s="55"/>
      <c r="B12" s="56"/>
      <c r="C12" s="224" t="str">
        <f>CONCATENATE(DATOS!A9,DATOS!B9)</f>
        <v>REVISION 1   (14*NOV*2014)</v>
      </c>
      <c r="D12" s="224"/>
      <c r="E12" s="224"/>
      <c r="F12" s="225"/>
      <c r="G12" s="39"/>
      <c r="H12" s="49"/>
      <c r="I12" s="52"/>
      <c r="J12" s="53"/>
      <c r="K12" s="42"/>
      <c r="L12" s="31"/>
      <c r="M12" s="52"/>
    </row>
    <row r="13" spans="1:14" s="28" customFormat="1" ht="30" customHeight="1" thickTop="1" thickBot="1" x14ac:dyDescent="0.25">
      <c r="A13" s="219" t="s">
        <v>162</v>
      </c>
      <c r="B13" s="219"/>
      <c r="C13" s="219"/>
      <c r="D13" s="219"/>
      <c r="E13" s="219"/>
      <c r="F13" s="219"/>
      <c r="G13" s="39"/>
      <c r="H13" s="57"/>
      <c r="I13" s="42"/>
      <c r="J13" s="41"/>
      <c r="K13" s="42"/>
      <c r="L13" s="31"/>
      <c r="M13" s="52"/>
    </row>
    <row r="14" spans="1:14" s="65" customFormat="1" ht="16.5" thickTop="1" thickBot="1" x14ac:dyDescent="0.25">
      <c r="A14" s="58" t="s">
        <v>0</v>
      </c>
      <c r="B14" s="59" t="s">
        <v>7</v>
      </c>
      <c r="C14" s="59" t="s">
        <v>1</v>
      </c>
      <c r="D14" s="60" t="s">
        <v>4</v>
      </c>
      <c r="E14" s="59" t="s">
        <v>2</v>
      </c>
      <c r="F14" s="61" t="s">
        <v>8</v>
      </c>
      <c r="G14" s="62"/>
      <c r="H14" s="63"/>
      <c r="I14" s="63"/>
      <c r="J14" s="64"/>
      <c r="K14" s="63"/>
      <c r="L14" s="46"/>
      <c r="M14" s="63"/>
    </row>
    <row r="15" spans="1:14" s="28" customFormat="1" ht="16.5" thickTop="1" x14ac:dyDescent="0.2">
      <c r="A15" s="66"/>
      <c r="B15" s="67" t="s">
        <v>174</v>
      </c>
      <c r="C15" s="68"/>
      <c r="D15" s="69"/>
      <c r="E15" s="70"/>
      <c r="F15" s="71"/>
      <c r="H15" s="72"/>
      <c r="I15" s="72"/>
      <c r="J15" s="73"/>
      <c r="K15" s="74"/>
      <c r="L15" s="75"/>
      <c r="M15" s="76"/>
    </row>
    <row r="16" spans="1:14" s="28" customFormat="1" ht="12" customHeight="1" x14ac:dyDescent="0.2">
      <c r="A16" s="66"/>
      <c r="B16" s="67"/>
      <c r="C16" s="68"/>
      <c r="D16" s="69"/>
      <c r="E16" s="70"/>
      <c r="F16" s="71"/>
      <c r="H16" s="72"/>
      <c r="I16" s="72"/>
      <c r="J16" s="73"/>
      <c r="K16" s="74"/>
      <c r="L16" s="75"/>
      <c r="M16" s="76"/>
    </row>
    <row r="17" spans="1:15" s="28" customFormat="1" ht="30" x14ac:dyDescent="0.2">
      <c r="A17" s="77"/>
      <c r="B17" s="78" t="s">
        <v>175</v>
      </c>
      <c r="C17" s="79"/>
      <c r="D17" s="80"/>
      <c r="E17" s="70"/>
      <c r="F17" s="71"/>
      <c r="H17" s="81"/>
      <c r="I17" s="81"/>
      <c r="J17" s="81"/>
      <c r="K17" s="81"/>
      <c r="L17" s="81"/>
      <c r="M17" s="81"/>
    </row>
    <row r="18" spans="1:15" s="28" customFormat="1" ht="62.25" customHeight="1" x14ac:dyDescent="0.2">
      <c r="A18" s="82" t="s">
        <v>176</v>
      </c>
      <c r="B18" s="83" t="s">
        <v>177</v>
      </c>
      <c r="C18" s="84" t="s">
        <v>178</v>
      </c>
      <c r="D18" s="85">
        <v>778</v>
      </c>
      <c r="E18" s="86"/>
      <c r="F18" s="86"/>
      <c r="G18" s="87"/>
      <c r="H18" s="88"/>
      <c r="I18" s="89"/>
      <c r="J18" s="90"/>
      <c r="K18" s="91"/>
      <c r="L18" s="92"/>
      <c r="M18" s="93"/>
      <c r="O18" s="94"/>
    </row>
    <row r="19" spans="1:15" s="28" customFormat="1" ht="60" x14ac:dyDescent="0.2">
      <c r="A19" s="82" t="s">
        <v>179</v>
      </c>
      <c r="B19" s="83" t="s">
        <v>180</v>
      </c>
      <c r="C19" s="84" t="s">
        <v>178</v>
      </c>
      <c r="D19" s="85">
        <v>289</v>
      </c>
      <c r="E19" s="86"/>
      <c r="F19" s="86"/>
      <c r="G19" s="87"/>
      <c r="H19" s="88"/>
      <c r="I19" s="89"/>
      <c r="J19" s="90"/>
      <c r="K19" s="91"/>
      <c r="L19" s="92"/>
      <c r="M19" s="93"/>
      <c r="O19" s="94"/>
    </row>
    <row r="20" spans="1:15" s="28" customFormat="1" ht="48" customHeight="1" x14ac:dyDescent="0.2">
      <c r="A20" s="82" t="s">
        <v>181</v>
      </c>
      <c r="B20" s="83" t="s">
        <v>182</v>
      </c>
      <c r="C20" s="84" t="s">
        <v>178</v>
      </c>
      <c r="D20" s="85">
        <v>231</v>
      </c>
      <c r="E20" s="86"/>
      <c r="F20" s="86"/>
      <c r="G20" s="87"/>
      <c r="H20" s="88"/>
      <c r="I20" s="89"/>
      <c r="J20" s="90"/>
      <c r="K20" s="91"/>
      <c r="L20" s="92"/>
      <c r="M20" s="95"/>
      <c r="O20" s="94"/>
    </row>
    <row r="21" spans="1:15" s="28" customFormat="1" ht="51.75" customHeight="1" x14ac:dyDescent="0.2">
      <c r="A21" s="82" t="s">
        <v>183</v>
      </c>
      <c r="B21" s="83" t="s">
        <v>184</v>
      </c>
      <c r="C21" s="84" t="s">
        <v>178</v>
      </c>
      <c r="D21" s="85">
        <v>33</v>
      </c>
      <c r="E21" s="86"/>
      <c r="F21" s="86"/>
      <c r="G21" s="96"/>
      <c r="H21" s="97"/>
      <c r="I21" s="97"/>
      <c r="J21" s="90"/>
      <c r="K21" s="91"/>
      <c r="L21" s="92"/>
      <c r="M21" s="98"/>
      <c r="O21" s="94"/>
    </row>
    <row r="22" spans="1:15" s="28" customFormat="1" ht="60" x14ac:dyDescent="0.2">
      <c r="A22" s="82" t="s">
        <v>185</v>
      </c>
      <c r="B22" s="83" t="s">
        <v>186</v>
      </c>
      <c r="C22" s="84" t="s">
        <v>178</v>
      </c>
      <c r="D22" s="85">
        <v>24</v>
      </c>
      <c r="E22" s="86"/>
      <c r="F22" s="86"/>
      <c r="G22" s="96"/>
      <c r="H22" s="97"/>
      <c r="I22" s="97"/>
      <c r="J22" s="90"/>
      <c r="K22" s="91"/>
      <c r="L22" s="92"/>
      <c r="M22" s="98"/>
      <c r="O22" s="94"/>
    </row>
    <row r="23" spans="1:15" s="28" customFormat="1" ht="60" x14ac:dyDescent="0.2">
      <c r="A23" s="82" t="s">
        <v>187</v>
      </c>
      <c r="B23" s="83" t="s">
        <v>186</v>
      </c>
      <c r="C23" s="84" t="s">
        <v>178</v>
      </c>
      <c r="D23" s="85">
        <v>3.5</v>
      </c>
      <c r="E23" s="86"/>
      <c r="F23" s="86"/>
      <c r="G23" s="96"/>
      <c r="H23" s="97"/>
      <c r="I23" s="97"/>
      <c r="J23" s="90"/>
      <c r="K23" s="91"/>
      <c r="L23" s="92"/>
      <c r="M23" s="98"/>
      <c r="O23" s="94"/>
    </row>
    <row r="24" spans="1:15" s="28" customFormat="1" ht="48" x14ac:dyDescent="0.2">
      <c r="A24" s="82" t="s">
        <v>188</v>
      </c>
      <c r="B24" s="83" t="s">
        <v>189</v>
      </c>
      <c r="C24" s="84" t="s">
        <v>190</v>
      </c>
      <c r="D24" s="85">
        <v>81</v>
      </c>
      <c r="E24" s="99"/>
      <c r="F24" s="86"/>
      <c r="G24" s="96"/>
      <c r="H24" s="97"/>
      <c r="I24" s="97"/>
      <c r="J24" s="90"/>
      <c r="K24" s="91"/>
      <c r="L24" s="92"/>
      <c r="M24" s="98"/>
      <c r="O24" s="94"/>
    </row>
    <row r="25" spans="1:15" s="28" customFormat="1" ht="48" x14ac:dyDescent="0.2">
      <c r="A25" s="82" t="s">
        <v>191</v>
      </c>
      <c r="B25" s="83" t="s">
        <v>192</v>
      </c>
      <c r="C25" s="84" t="s">
        <v>190</v>
      </c>
      <c r="D25" s="85">
        <v>9</v>
      </c>
      <c r="E25" s="99"/>
      <c r="F25" s="86"/>
      <c r="G25" s="96"/>
      <c r="H25" s="97"/>
      <c r="I25" s="97"/>
      <c r="J25" s="90"/>
      <c r="K25" s="91"/>
      <c r="L25" s="92"/>
      <c r="M25" s="98"/>
      <c r="O25" s="94"/>
    </row>
    <row r="26" spans="1:15" s="28" customFormat="1" ht="48" x14ac:dyDescent="0.2">
      <c r="A26" s="82" t="s">
        <v>193</v>
      </c>
      <c r="B26" s="83" t="s">
        <v>194</v>
      </c>
      <c r="C26" s="84" t="s">
        <v>190</v>
      </c>
      <c r="D26" s="85">
        <v>1</v>
      </c>
      <c r="E26" s="99"/>
      <c r="F26" s="86"/>
      <c r="G26" s="81"/>
      <c r="H26" s="97"/>
      <c r="I26" s="97"/>
      <c r="J26" s="90"/>
      <c r="K26" s="91"/>
      <c r="L26" s="92"/>
      <c r="M26" s="98"/>
      <c r="O26" s="94"/>
    </row>
    <row r="27" spans="1:15" s="28" customFormat="1" ht="39.75" customHeight="1" x14ac:dyDescent="0.2">
      <c r="A27" s="82" t="s">
        <v>195</v>
      </c>
      <c r="B27" s="83" t="s">
        <v>196</v>
      </c>
      <c r="C27" s="84" t="s">
        <v>190</v>
      </c>
      <c r="D27" s="85">
        <v>28</v>
      </c>
      <c r="E27" s="86"/>
      <c r="F27" s="86"/>
      <c r="H27" s="97"/>
      <c r="I27" s="97"/>
      <c r="J27" s="90"/>
      <c r="K27" s="91"/>
      <c r="L27" s="92"/>
      <c r="M27" s="98"/>
      <c r="O27" s="94"/>
    </row>
    <row r="28" spans="1:15" s="28" customFormat="1" ht="48" x14ac:dyDescent="0.2">
      <c r="A28" s="82" t="s">
        <v>197</v>
      </c>
      <c r="B28" s="83" t="s">
        <v>198</v>
      </c>
      <c r="C28" s="84" t="s">
        <v>190</v>
      </c>
      <c r="D28" s="85">
        <v>3</v>
      </c>
      <c r="E28" s="86"/>
      <c r="F28" s="86"/>
      <c r="H28" s="97"/>
      <c r="I28" s="97"/>
      <c r="J28" s="90"/>
      <c r="K28" s="91"/>
      <c r="L28" s="92"/>
      <c r="M28" s="98"/>
      <c r="O28" s="94"/>
    </row>
    <row r="29" spans="1:15" s="28" customFormat="1" ht="36" customHeight="1" x14ac:dyDescent="0.2">
      <c r="A29" s="82" t="s">
        <v>199</v>
      </c>
      <c r="B29" s="83" t="s">
        <v>200</v>
      </c>
      <c r="C29" s="84" t="s">
        <v>190</v>
      </c>
      <c r="D29" s="85">
        <v>1</v>
      </c>
      <c r="E29" s="99"/>
      <c r="F29" s="86"/>
      <c r="H29" s="97"/>
      <c r="I29" s="97"/>
      <c r="J29" s="90"/>
      <c r="K29" s="91"/>
      <c r="L29" s="92"/>
      <c r="M29" s="98"/>
      <c r="O29" s="94"/>
    </row>
    <row r="30" spans="1:15" s="28" customFormat="1" ht="48" x14ac:dyDescent="0.2">
      <c r="A30" s="82" t="s">
        <v>201</v>
      </c>
      <c r="B30" s="83" t="s">
        <v>202</v>
      </c>
      <c r="C30" s="84" t="s">
        <v>190</v>
      </c>
      <c r="D30" s="85">
        <v>36</v>
      </c>
      <c r="E30" s="86"/>
      <c r="F30" s="86"/>
      <c r="H30" s="97"/>
      <c r="I30" s="97"/>
      <c r="J30" s="90"/>
      <c r="K30" s="91"/>
      <c r="L30" s="92"/>
      <c r="M30" s="98"/>
      <c r="O30" s="94"/>
    </row>
    <row r="31" spans="1:15" s="28" customFormat="1" ht="48" x14ac:dyDescent="0.2">
      <c r="A31" s="82" t="s">
        <v>203</v>
      </c>
      <c r="B31" s="83" t="s">
        <v>204</v>
      </c>
      <c r="C31" s="84" t="s">
        <v>190</v>
      </c>
      <c r="D31" s="85">
        <v>2</v>
      </c>
      <c r="E31" s="86"/>
      <c r="F31" s="86"/>
      <c r="H31" s="97"/>
      <c r="I31" s="97"/>
      <c r="J31" s="90"/>
      <c r="K31" s="91"/>
      <c r="L31" s="92"/>
      <c r="M31" s="98"/>
      <c r="O31" s="94"/>
    </row>
    <row r="32" spans="1:15" s="28" customFormat="1" ht="48" x14ac:dyDescent="0.2">
      <c r="A32" s="82" t="s">
        <v>205</v>
      </c>
      <c r="B32" s="83" t="s">
        <v>206</v>
      </c>
      <c r="C32" s="84" t="s">
        <v>190</v>
      </c>
      <c r="D32" s="85">
        <v>2</v>
      </c>
      <c r="E32" s="86"/>
      <c r="F32" s="86"/>
      <c r="H32" s="97"/>
      <c r="I32" s="97"/>
      <c r="J32" s="90"/>
      <c r="K32" s="91"/>
      <c r="L32" s="92"/>
      <c r="M32" s="98"/>
      <c r="O32" s="94"/>
    </row>
    <row r="33" spans="1:15" s="28" customFormat="1" ht="51" customHeight="1" x14ac:dyDescent="0.2">
      <c r="A33" s="82" t="s">
        <v>207</v>
      </c>
      <c r="B33" s="83" t="s">
        <v>208</v>
      </c>
      <c r="C33" s="84" t="s">
        <v>209</v>
      </c>
      <c r="D33" s="85">
        <v>208</v>
      </c>
      <c r="E33" s="86"/>
      <c r="F33" s="86"/>
      <c r="H33" s="97"/>
      <c r="I33" s="97"/>
      <c r="J33" s="90"/>
      <c r="K33" s="91"/>
      <c r="L33" s="92"/>
      <c r="M33" s="98"/>
      <c r="O33" s="94"/>
    </row>
    <row r="34" spans="1:15" s="28" customFormat="1" ht="48" x14ac:dyDescent="0.2">
      <c r="A34" s="82" t="s">
        <v>210</v>
      </c>
      <c r="B34" s="83" t="s">
        <v>211</v>
      </c>
      <c r="C34" s="84" t="s">
        <v>209</v>
      </c>
      <c r="D34" s="85">
        <v>9</v>
      </c>
      <c r="E34" s="86"/>
      <c r="F34" s="86"/>
      <c r="H34" s="97"/>
      <c r="I34" s="97"/>
      <c r="J34" s="90"/>
      <c r="K34" s="91"/>
      <c r="L34" s="92"/>
      <c r="M34" s="98"/>
      <c r="O34" s="94"/>
    </row>
    <row r="35" spans="1:15" s="28" customFormat="1" ht="48" x14ac:dyDescent="0.2">
      <c r="A35" s="82" t="s">
        <v>212</v>
      </c>
      <c r="B35" s="83" t="s">
        <v>213</v>
      </c>
      <c r="C35" s="84" t="s">
        <v>209</v>
      </c>
      <c r="D35" s="85">
        <v>2</v>
      </c>
      <c r="E35" s="86"/>
      <c r="F35" s="86"/>
      <c r="H35" s="97"/>
      <c r="I35" s="97"/>
      <c r="J35" s="90"/>
      <c r="K35" s="91"/>
      <c r="L35" s="92"/>
      <c r="M35" s="98"/>
      <c r="O35" s="94"/>
    </row>
    <row r="36" spans="1:15" s="28" customFormat="1" ht="48" x14ac:dyDescent="0.2">
      <c r="A36" s="82" t="s">
        <v>214</v>
      </c>
      <c r="B36" s="83" t="s">
        <v>215</v>
      </c>
      <c r="C36" s="84" t="s">
        <v>178</v>
      </c>
      <c r="D36" s="85">
        <v>83</v>
      </c>
      <c r="E36" s="86"/>
      <c r="F36" s="86"/>
      <c r="H36" s="97"/>
      <c r="I36" s="97"/>
      <c r="J36" s="90"/>
      <c r="K36" s="91"/>
      <c r="L36" s="92"/>
      <c r="M36" s="98"/>
      <c r="O36" s="94"/>
    </row>
    <row r="37" spans="1:15" s="28" customFormat="1" ht="48" x14ac:dyDescent="0.2">
      <c r="A37" s="82" t="s">
        <v>216</v>
      </c>
      <c r="B37" s="83" t="s">
        <v>217</v>
      </c>
      <c r="C37" s="84" t="s">
        <v>178</v>
      </c>
      <c r="D37" s="85">
        <v>7</v>
      </c>
      <c r="E37" s="86"/>
      <c r="F37" s="86"/>
      <c r="H37" s="97"/>
      <c r="I37" s="97"/>
      <c r="J37" s="90"/>
      <c r="K37" s="91"/>
      <c r="L37" s="92"/>
      <c r="M37" s="98"/>
      <c r="O37" s="94"/>
    </row>
    <row r="38" spans="1:15" s="28" customFormat="1" ht="48" x14ac:dyDescent="0.2">
      <c r="A38" s="82" t="s">
        <v>218</v>
      </c>
      <c r="B38" s="83" t="s">
        <v>219</v>
      </c>
      <c r="C38" s="84" t="s">
        <v>178</v>
      </c>
      <c r="D38" s="85">
        <v>2</v>
      </c>
      <c r="E38" s="99"/>
      <c r="F38" s="86"/>
      <c r="H38" s="97"/>
      <c r="I38" s="97"/>
      <c r="J38" s="90"/>
      <c r="K38" s="91"/>
      <c r="L38" s="92"/>
      <c r="M38" s="98"/>
      <c r="O38" s="94"/>
    </row>
    <row r="39" spans="1:15" s="28" customFormat="1" ht="48" x14ac:dyDescent="0.2">
      <c r="A39" s="82" t="s">
        <v>220</v>
      </c>
      <c r="B39" s="83" t="s">
        <v>221</v>
      </c>
      <c r="C39" s="84" t="s">
        <v>190</v>
      </c>
      <c r="D39" s="85">
        <v>26</v>
      </c>
      <c r="E39" s="86"/>
      <c r="F39" s="86"/>
      <c r="H39" s="97"/>
      <c r="I39" s="97"/>
      <c r="J39" s="90"/>
      <c r="K39" s="91"/>
      <c r="L39" s="92"/>
      <c r="M39" s="98"/>
      <c r="O39" s="94"/>
    </row>
    <row r="40" spans="1:15" s="28" customFormat="1" ht="48" x14ac:dyDescent="0.2">
      <c r="A40" s="82" t="s">
        <v>222</v>
      </c>
      <c r="B40" s="83" t="s">
        <v>223</v>
      </c>
      <c r="C40" s="84" t="s">
        <v>190</v>
      </c>
      <c r="D40" s="85">
        <v>4</v>
      </c>
      <c r="E40" s="86"/>
      <c r="F40" s="86"/>
      <c r="H40" s="97"/>
      <c r="I40" s="97"/>
      <c r="J40" s="90"/>
      <c r="K40" s="91"/>
      <c r="L40" s="92"/>
      <c r="M40" s="98"/>
      <c r="O40" s="94"/>
    </row>
    <row r="41" spans="1:15" s="28" customFormat="1" ht="73.5" customHeight="1" x14ac:dyDescent="0.2">
      <c r="A41" s="82" t="s">
        <v>224</v>
      </c>
      <c r="B41" s="83" t="s">
        <v>225</v>
      </c>
      <c r="C41" s="84" t="s">
        <v>190</v>
      </c>
      <c r="D41" s="85">
        <v>44</v>
      </c>
      <c r="E41" s="91"/>
      <c r="F41" s="86"/>
      <c r="H41" s="97"/>
      <c r="I41" s="97"/>
      <c r="J41" s="90"/>
      <c r="K41" s="91"/>
      <c r="L41" s="92"/>
      <c r="M41" s="98"/>
      <c r="O41" s="94"/>
    </row>
    <row r="42" spans="1:15" s="28" customFormat="1" ht="85.5" customHeight="1" x14ac:dyDescent="0.2">
      <c r="A42" s="82" t="s">
        <v>226</v>
      </c>
      <c r="B42" s="83" t="s">
        <v>227</v>
      </c>
      <c r="C42" s="84" t="s">
        <v>190</v>
      </c>
      <c r="D42" s="85">
        <v>30</v>
      </c>
      <c r="E42" s="86"/>
      <c r="F42" s="86"/>
      <c r="H42" s="97"/>
      <c r="I42" s="97"/>
      <c r="J42" s="90"/>
      <c r="K42" s="91"/>
      <c r="L42" s="92"/>
      <c r="M42" s="98"/>
      <c r="O42" s="94"/>
    </row>
    <row r="43" spans="1:15" s="28" customFormat="1" ht="72.75" customHeight="1" thickBot="1" x14ac:dyDescent="0.25">
      <c r="A43" s="82" t="s">
        <v>228</v>
      </c>
      <c r="B43" s="100" t="s">
        <v>229</v>
      </c>
      <c r="C43" s="101" t="s">
        <v>190</v>
      </c>
      <c r="D43" s="102">
        <v>18</v>
      </c>
      <c r="E43" s="91"/>
      <c r="F43" s="86"/>
      <c r="H43" s="97"/>
      <c r="I43" s="97"/>
      <c r="J43" s="90"/>
      <c r="K43" s="91"/>
      <c r="L43" s="92"/>
      <c r="M43" s="98"/>
      <c r="O43" s="94"/>
    </row>
    <row r="44" spans="1:15" ht="12" customHeight="1" thickTop="1" thickBot="1" x14ac:dyDescent="0.25">
      <c r="A44" s="103"/>
      <c r="B44" s="104"/>
      <c r="C44" s="105"/>
      <c r="D44" s="106"/>
      <c r="E44" s="230">
        <f>SUM(F18:F43)</f>
        <v>0</v>
      </c>
      <c r="F44" s="231"/>
      <c r="G44" s="107"/>
      <c r="H44" s="107"/>
      <c r="I44" s="107"/>
      <c r="J44" s="108"/>
      <c r="K44" s="108"/>
      <c r="L44" s="107"/>
      <c r="M44" s="107"/>
    </row>
    <row r="45" spans="1:15" s="28" customFormat="1" ht="30.75" thickTop="1" x14ac:dyDescent="0.2">
      <c r="A45" s="77"/>
      <c r="B45" s="110" t="s">
        <v>230</v>
      </c>
      <c r="C45" s="79"/>
      <c r="D45" s="80"/>
      <c r="E45" s="70"/>
      <c r="F45" s="71"/>
      <c r="G45" s="111"/>
    </row>
    <row r="46" spans="1:15" s="28" customFormat="1" ht="66" customHeight="1" x14ac:dyDescent="0.2">
      <c r="A46" s="82" t="s">
        <v>231</v>
      </c>
      <c r="B46" s="83" t="s">
        <v>232</v>
      </c>
      <c r="C46" s="84" t="s">
        <v>178</v>
      </c>
      <c r="D46" s="112">
        <v>580</v>
      </c>
      <c r="E46" s="113"/>
      <c r="F46" s="86"/>
      <c r="G46" s="114"/>
      <c r="H46" s="115"/>
      <c r="I46" s="90"/>
      <c r="J46" s="116"/>
      <c r="K46" s="90"/>
      <c r="L46" s="92"/>
      <c r="M46" s="98"/>
      <c r="O46" s="94"/>
    </row>
    <row r="47" spans="1:15" s="28" customFormat="1" ht="60" x14ac:dyDescent="0.2">
      <c r="A47" s="82" t="s">
        <v>233</v>
      </c>
      <c r="B47" s="83" t="s">
        <v>180</v>
      </c>
      <c r="C47" s="84" t="s">
        <v>178</v>
      </c>
      <c r="D47" s="117">
        <v>190</v>
      </c>
      <c r="E47" s="85"/>
      <c r="F47" s="86"/>
      <c r="G47" s="114"/>
      <c r="H47" s="115"/>
      <c r="I47" s="90"/>
      <c r="J47" s="90"/>
      <c r="K47" s="90"/>
      <c r="L47" s="92"/>
      <c r="M47" s="98"/>
      <c r="O47" s="94"/>
    </row>
    <row r="48" spans="1:15" s="28" customFormat="1" ht="52.5" customHeight="1" x14ac:dyDescent="0.2">
      <c r="A48" s="82" t="s">
        <v>234</v>
      </c>
      <c r="B48" s="83" t="s">
        <v>235</v>
      </c>
      <c r="C48" s="84" t="s">
        <v>178</v>
      </c>
      <c r="D48" s="85">
        <v>145</v>
      </c>
      <c r="E48" s="86"/>
      <c r="F48" s="86"/>
      <c r="H48" s="97"/>
      <c r="I48" s="97"/>
      <c r="J48" s="90"/>
      <c r="K48" s="91"/>
      <c r="L48" s="92"/>
      <c r="M48" s="98"/>
      <c r="O48" s="94"/>
    </row>
    <row r="49" spans="1:15" s="28" customFormat="1" ht="49.5" customHeight="1" x14ac:dyDescent="0.2">
      <c r="A49" s="82" t="s">
        <v>236</v>
      </c>
      <c r="B49" s="83" t="s">
        <v>237</v>
      </c>
      <c r="C49" s="84" t="s">
        <v>178</v>
      </c>
      <c r="D49" s="85">
        <v>47</v>
      </c>
      <c r="E49" s="86"/>
      <c r="F49" s="86"/>
      <c r="H49" s="97"/>
      <c r="I49" s="97"/>
      <c r="J49" s="90"/>
      <c r="K49" s="91"/>
      <c r="L49" s="92"/>
      <c r="M49" s="98"/>
      <c r="O49" s="94"/>
    </row>
    <row r="50" spans="1:15" s="28" customFormat="1" ht="48" x14ac:dyDescent="0.2">
      <c r="A50" s="82" t="s">
        <v>238</v>
      </c>
      <c r="B50" s="83" t="s">
        <v>239</v>
      </c>
      <c r="C50" s="84" t="s">
        <v>190</v>
      </c>
      <c r="D50" s="85">
        <v>16</v>
      </c>
      <c r="E50" s="86"/>
      <c r="F50" s="86"/>
      <c r="H50" s="118"/>
      <c r="I50" s="118"/>
      <c r="J50" s="90"/>
      <c r="K50" s="119"/>
      <c r="L50" s="120"/>
      <c r="M50" s="76"/>
      <c r="O50" s="121"/>
    </row>
    <row r="51" spans="1:15" s="28" customFormat="1" ht="48" x14ac:dyDescent="0.2">
      <c r="A51" s="82" t="s">
        <v>240</v>
      </c>
      <c r="B51" s="83" t="s">
        <v>241</v>
      </c>
      <c r="C51" s="84" t="s">
        <v>190</v>
      </c>
      <c r="D51" s="85">
        <v>9</v>
      </c>
      <c r="E51" s="99"/>
      <c r="F51" s="86"/>
      <c r="H51" s="118"/>
      <c r="I51" s="118"/>
      <c r="J51" s="90"/>
      <c r="K51" s="119"/>
      <c r="L51" s="120"/>
      <c r="M51" s="76"/>
      <c r="O51" s="121"/>
    </row>
    <row r="52" spans="1:15" s="28" customFormat="1" ht="39.75" customHeight="1" x14ac:dyDescent="0.2">
      <c r="A52" s="82" t="s">
        <v>242</v>
      </c>
      <c r="B52" s="83" t="s">
        <v>198</v>
      </c>
      <c r="C52" s="84" t="s">
        <v>190</v>
      </c>
      <c r="D52" s="85">
        <v>50</v>
      </c>
      <c r="E52" s="86"/>
      <c r="F52" s="86"/>
      <c r="H52" s="97"/>
      <c r="I52" s="97"/>
      <c r="J52" s="90"/>
      <c r="K52" s="91"/>
      <c r="L52" s="92"/>
      <c r="M52" s="98"/>
      <c r="O52" s="94"/>
    </row>
    <row r="53" spans="1:15" s="28" customFormat="1" ht="39.75" customHeight="1" x14ac:dyDescent="0.2">
      <c r="A53" s="82" t="s">
        <v>243</v>
      </c>
      <c r="B53" s="83" t="s">
        <v>200</v>
      </c>
      <c r="C53" s="84" t="s">
        <v>190</v>
      </c>
      <c r="D53" s="85">
        <v>9</v>
      </c>
      <c r="E53" s="86"/>
      <c r="F53" s="86"/>
      <c r="H53" s="97"/>
      <c r="I53" s="97"/>
      <c r="J53" s="90"/>
      <c r="K53" s="91"/>
      <c r="L53" s="92"/>
      <c r="M53" s="98"/>
      <c r="O53" s="94"/>
    </row>
    <row r="54" spans="1:15" s="28" customFormat="1" ht="48" x14ac:dyDescent="0.2">
      <c r="A54" s="82" t="s">
        <v>244</v>
      </c>
      <c r="B54" s="83" t="s">
        <v>245</v>
      </c>
      <c r="C54" s="84" t="s">
        <v>209</v>
      </c>
      <c r="D54" s="85">
        <v>104</v>
      </c>
      <c r="E54" s="86"/>
      <c r="F54" s="86"/>
      <c r="H54" s="97"/>
      <c r="I54" s="97"/>
      <c r="J54" s="90"/>
      <c r="K54" s="91"/>
      <c r="L54" s="92"/>
      <c r="M54" s="98"/>
      <c r="O54" s="94"/>
    </row>
    <row r="55" spans="1:15" s="28" customFormat="1" ht="48" x14ac:dyDescent="0.2">
      <c r="A55" s="82" t="s">
        <v>246</v>
      </c>
      <c r="B55" s="83" t="s">
        <v>247</v>
      </c>
      <c r="C55" s="84" t="s">
        <v>209</v>
      </c>
      <c r="D55" s="85">
        <v>24</v>
      </c>
      <c r="E55" s="86"/>
      <c r="F55" s="86"/>
      <c r="H55" s="97"/>
      <c r="I55" s="97"/>
      <c r="J55" s="90"/>
      <c r="K55" s="91"/>
      <c r="L55" s="92"/>
      <c r="M55" s="98"/>
      <c r="O55" s="94"/>
    </row>
    <row r="56" spans="1:15" s="28" customFormat="1" ht="60" customHeight="1" x14ac:dyDescent="0.2">
      <c r="A56" s="82" t="s">
        <v>248</v>
      </c>
      <c r="B56" s="83" t="s">
        <v>249</v>
      </c>
      <c r="C56" s="84" t="s">
        <v>190</v>
      </c>
      <c r="D56" s="85">
        <v>19</v>
      </c>
      <c r="E56" s="86"/>
      <c r="F56" s="86"/>
      <c r="H56" s="97"/>
      <c r="I56" s="97"/>
      <c r="J56" s="90"/>
      <c r="K56" s="91"/>
      <c r="L56" s="92"/>
      <c r="M56" s="98"/>
      <c r="O56" s="94"/>
    </row>
    <row r="57" spans="1:15" s="28" customFormat="1" ht="60" customHeight="1" x14ac:dyDescent="0.2">
      <c r="A57" s="82" t="s">
        <v>250</v>
      </c>
      <c r="B57" s="83" t="s">
        <v>251</v>
      </c>
      <c r="C57" s="84" t="s">
        <v>190</v>
      </c>
      <c r="D57" s="85">
        <v>7</v>
      </c>
      <c r="E57" s="86"/>
      <c r="F57" s="86"/>
      <c r="H57" s="97"/>
      <c r="I57" s="97"/>
      <c r="J57" s="90"/>
      <c r="K57" s="91"/>
      <c r="L57" s="92"/>
      <c r="M57" s="98"/>
      <c r="O57" s="94"/>
    </row>
    <row r="58" spans="1:15" s="28" customFormat="1" ht="60" customHeight="1" x14ac:dyDescent="0.2">
      <c r="A58" s="82" t="s">
        <v>252</v>
      </c>
      <c r="B58" s="83" t="s">
        <v>253</v>
      </c>
      <c r="C58" s="84" t="s">
        <v>190</v>
      </c>
      <c r="D58" s="85">
        <v>24</v>
      </c>
      <c r="E58" s="86"/>
      <c r="F58" s="86"/>
      <c r="H58" s="97"/>
      <c r="I58" s="97"/>
      <c r="J58" s="90"/>
      <c r="K58" s="91"/>
      <c r="L58" s="92"/>
      <c r="M58" s="98"/>
      <c r="O58" s="94"/>
    </row>
    <row r="59" spans="1:15" s="28" customFormat="1" ht="53.25" customHeight="1" x14ac:dyDescent="0.2">
      <c r="A59" s="82" t="s">
        <v>254</v>
      </c>
      <c r="B59" s="83" t="s">
        <v>255</v>
      </c>
      <c r="C59" s="84" t="s">
        <v>190</v>
      </c>
      <c r="D59" s="85">
        <v>9</v>
      </c>
      <c r="E59" s="86"/>
      <c r="F59" s="86"/>
      <c r="H59" s="97"/>
      <c r="I59" s="97"/>
      <c r="J59" s="90"/>
      <c r="K59" s="91"/>
      <c r="L59" s="92"/>
      <c r="M59" s="98"/>
      <c r="O59" s="94"/>
    </row>
    <row r="60" spans="1:15" s="28" customFormat="1" ht="45" customHeight="1" x14ac:dyDescent="0.2">
      <c r="A60" s="82" t="s">
        <v>256</v>
      </c>
      <c r="B60" s="83" t="s">
        <v>257</v>
      </c>
      <c r="C60" s="86" t="s">
        <v>190</v>
      </c>
      <c r="D60" s="86">
        <v>1</v>
      </c>
      <c r="E60" s="86"/>
      <c r="F60" s="86"/>
      <c r="G60" s="81"/>
      <c r="H60" s="76"/>
      <c r="I60" s="81"/>
      <c r="J60" s="81"/>
      <c r="K60" s="81"/>
      <c r="L60" s="81"/>
      <c r="M60" s="81"/>
    </row>
    <row r="61" spans="1:15" s="28" customFormat="1" ht="48.75" thickBot="1" x14ac:dyDescent="0.25">
      <c r="A61" s="82" t="s">
        <v>258</v>
      </c>
      <c r="B61" s="83" t="s">
        <v>259</v>
      </c>
      <c r="C61" s="84" t="s">
        <v>190</v>
      </c>
      <c r="D61" s="85">
        <v>1</v>
      </c>
      <c r="E61" s="86"/>
      <c r="F61" s="86"/>
      <c r="G61" s="81"/>
      <c r="H61" s="76"/>
      <c r="I61" s="81"/>
      <c r="J61" s="81"/>
      <c r="K61" s="81"/>
      <c r="L61" s="81"/>
      <c r="M61" s="81"/>
    </row>
    <row r="62" spans="1:15" ht="12" customHeight="1" thickTop="1" thickBot="1" x14ac:dyDescent="0.25">
      <c r="A62" s="103"/>
      <c r="B62" s="104"/>
      <c r="C62" s="105"/>
      <c r="D62" s="106"/>
      <c r="E62" s="230">
        <f>SUM(F46:F61)</f>
        <v>0</v>
      </c>
      <c r="F62" s="231"/>
      <c r="G62" s="107"/>
      <c r="H62" s="107"/>
      <c r="I62" s="107"/>
      <c r="J62" s="108"/>
      <c r="K62" s="108"/>
      <c r="L62" s="107"/>
      <c r="M62" s="107"/>
    </row>
    <row r="63" spans="1:15" s="28" customFormat="1" ht="30.75" thickTop="1" x14ac:dyDescent="0.2">
      <c r="A63" s="77"/>
      <c r="B63" s="110" t="s">
        <v>260</v>
      </c>
      <c r="C63" s="79"/>
      <c r="D63" s="80"/>
      <c r="E63" s="70"/>
      <c r="F63" s="122"/>
      <c r="G63" s="111"/>
    </row>
    <row r="64" spans="1:15" s="28" customFormat="1" ht="72" x14ac:dyDescent="0.2">
      <c r="A64" s="82" t="s">
        <v>261</v>
      </c>
      <c r="B64" s="83" t="s">
        <v>232</v>
      </c>
      <c r="C64" s="84" t="s">
        <v>178</v>
      </c>
      <c r="D64" s="85">
        <v>575</v>
      </c>
      <c r="E64" s="99"/>
      <c r="F64" s="86"/>
      <c r="G64" s="123"/>
      <c r="H64" s="124"/>
      <c r="I64" s="124"/>
      <c r="J64" s="125"/>
      <c r="K64" s="126"/>
      <c r="L64" s="127"/>
      <c r="M64" s="128"/>
      <c r="O64" s="124"/>
    </row>
    <row r="65" spans="1:15" s="28" customFormat="1" ht="60" x14ac:dyDescent="0.2">
      <c r="A65" s="82" t="s">
        <v>262</v>
      </c>
      <c r="B65" s="83" t="s">
        <v>180</v>
      </c>
      <c r="C65" s="84" t="s">
        <v>178</v>
      </c>
      <c r="D65" s="85">
        <v>140</v>
      </c>
      <c r="E65" s="86"/>
      <c r="F65" s="86"/>
      <c r="G65" s="123"/>
      <c r="H65" s="124"/>
      <c r="I65" s="124"/>
      <c r="J65" s="125"/>
      <c r="K65" s="126"/>
      <c r="L65" s="127"/>
      <c r="M65" s="128"/>
      <c r="O65" s="124"/>
    </row>
    <row r="66" spans="1:15" s="28" customFormat="1" ht="60" x14ac:dyDescent="0.2">
      <c r="A66" s="82" t="s">
        <v>263</v>
      </c>
      <c r="B66" s="83" t="s">
        <v>264</v>
      </c>
      <c r="C66" s="84" t="s">
        <v>178</v>
      </c>
      <c r="D66" s="85">
        <v>140</v>
      </c>
      <c r="E66" s="86"/>
      <c r="F66" s="86"/>
      <c r="G66" s="123"/>
      <c r="H66" s="124"/>
      <c r="I66" s="124"/>
      <c r="J66" s="125"/>
      <c r="K66" s="126"/>
      <c r="L66" s="127"/>
      <c r="M66" s="128"/>
      <c r="O66" s="124"/>
    </row>
    <row r="67" spans="1:15" s="28" customFormat="1" ht="48" x14ac:dyDescent="0.2">
      <c r="A67" s="82" t="s">
        <v>265</v>
      </c>
      <c r="B67" s="83" t="s">
        <v>239</v>
      </c>
      <c r="C67" s="84" t="s">
        <v>190</v>
      </c>
      <c r="D67" s="85">
        <v>20</v>
      </c>
      <c r="E67" s="99"/>
      <c r="F67" s="86"/>
      <c r="G67" s="123"/>
      <c r="H67" s="124"/>
      <c r="I67" s="124"/>
      <c r="J67" s="125"/>
      <c r="K67" s="126"/>
      <c r="L67" s="127"/>
      <c r="M67" s="128"/>
      <c r="O67" s="124"/>
    </row>
    <row r="68" spans="1:15" s="28" customFormat="1" ht="48" x14ac:dyDescent="0.2">
      <c r="A68" s="82" t="s">
        <v>266</v>
      </c>
      <c r="B68" s="83" t="s">
        <v>267</v>
      </c>
      <c r="C68" s="84" t="s">
        <v>190</v>
      </c>
      <c r="D68" s="85">
        <v>49</v>
      </c>
      <c r="E68" s="99"/>
      <c r="F68" s="86"/>
      <c r="G68" s="96"/>
      <c r="H68" s="97"/>
      <c r="I68" s="97"/>
      <c r="J68" s="90"/>
      <c r="K68" s="91"/>
      <c r="L68" s="92"/>
      <c r="M68" s="98"/>
      <c r="O68" s="94"/>
    </row>
    <row r="69" spans="1:15" s="28" customFormat="1" ht="48" x14ac:dyDescent="0.2">
      <c r="A69" s="82" t="s">
        <v>268</v>
      </c>
      <c r="B69" s="83" t="s">
        <v>269</v>
      </c>
      <c r="C69" s="84" t="s">
        <v>209</v>
      </c>
      <c r="D69" s="85">
        <v>93</v>
      </c>
      <c r="E69" s="86"/>
      <c r="F69" s="86"/>
      <c r="G69" s="123"/>
      <c r="H69" s="124"/>
      <c r="I69" s="124"/>
      <c r="J69" s="125"/>
      <c r="K69" s="126"/>
      <c r="L69" s="127"/>
      <c r="M69" s="128"/>
      <c r="O69" s="124"/>
    </row>
    <row r="70" spans="1:15" s="28" customFormat="1" ht="72" x14ac:dyDescent="0.2">
      <c r="A70" s="82" t="s">
        <v>270</v>
      </c>
      <c r="B70" s="83" t="s">
        <v>271</v>
      </c>
      <c r="C70" s="84" t="s">
        <v>190</v>
      </c>
      <c r="D70" s="85">
        <v>16</v>
      </c>
      <c r="E70" s="99"/>
      <c r="F70" s="86"/>
      <c r="G70" s="123"/>
      <c r="H70" s="124"/>
      <c r="I70" s="124"/>
      <c r="J70" s="125"/>
      <c r="K70" s="126"/>
      <c r="L70" s="127"/>
      <c r="M70" s="128"/>
      <c r="O70" s="124"/>
    </row>
    <row r="71" spans="1:15" s="28" customFormat="1" ht="62.25" customHeight="1" x14ac:dyDescent="0.2">
      <c r="A71" s="82" t="s">
        <v>272</v>
      </c>
      <c r="B71" s="83" t="s">
        <v>273</v>
      </c>
      <c r="C71" s="84" t="s">
        <v>190</v>
      </c>
      <c r="D71" s="85">
        <v>10</v>
      </c>
      <c r="E71" s="99"/>
      <c r="F71" s="86"/>
      <c r="G71" s="123"/>
      <c r="H71" s="124"/>
      <c r="I71" s="124"/>
      <c r="J71" s="125"/>
      <c r="K71" s="126"/>
      <c r="L71" s="127"/>
      <c r="M71" s="128"/>
      <c r="O71" s="124"/>
    </row>
    <row r="72" spans="1:15" s="28" customFormat="1" ht="72" x14ac:dyDescent="0.2">
      <c r="A72" s="82" t="s">
        <v>274</v>
      </c>
      <c r="B72" s="83" t="s">
        <v>275</v>
      </c>
      <c r="C72" s="84" t="s">
        <v>190</v>
      </c>
      <c r="D72" s="85">
        <v>6</v>
      </c>
      <c r="E72" s="99"/>
      <c r="F72" s="86"/>
      <c r="G72" s="123"/>
      <c r="H72" s="124"/>
      <c r="I72" s="124"/>
      <c r="J72" s="125"/>
      <c r="K72" s="126"/>
      <c r="L72" s="127"/>
      <c r="M72" s="128"/>
      <c r="O72" s="124"/>
    </row>
    <row r="73" spans="1:15" s="28" customFormat="1" ht="72.75" thickBot="1" x14ac:dyDescent="0.25">
      <c r="A73" s="82" t="s">
        <v>276</v>
      </c>
      <c r="B73" s="83" t="s">
        <v>271</v>
      </c>
      <c r="C73" s="84" t="s">
        <v>190</v>
      </c>
      <c r="D73" s="85">
        <v>13</v>
      </c>
      <c r="E73" s="99"/>
      <c r="F73" s="86"/>
      <c r="G73" s="123"/>
      <c r="H73" s="124"/>
      <c r="I73" s="124"/>
      <c r="J73" s="125"/>
      <c r="K73" s="126"/>
      <c r="L73" s="127"/>
      <c r="M73" s="128"/>
      <c r="O73" s="124"/>
    </row>
    <row r="74" spans="1:15" ht="12" customHeight="1" thickTop="1" thickBot="1" x14ac:dyDescent="0.25">
      <c r="A74" s="103"/>
      <c r="B74" s="104"/>
      <c r="C74" s="105"/>
      <c r="D74" s="106"/>
      <c r="E74" s="230">
        <f>SUM(F64:F73)</f>
        <v>0</v>
      </c>
      <c r="F74" s="231"/>
      <c r="G74" s="107"/>
      <c r="H74" s="107"/>
      <c r="I74" s="107"/>
      <c r="J74" s="108"/>
      <c r="K74" s="108"/>
      <c r="L74" s="107"/>
      <c r="M74" s="107"/>
    </row>
    <row r="75" spans="1:15" s="28" customFormat="1" ht="30.75" thickTop="1" x14ac:dyDescent="0.2">
      <c r="A75" s="77"/>
      <c r="B75" s="78" t="s">
        <v>277</v>
      </c>
      <c r="C75" s="79"/>
      <c r="D75" s="80"/>
      <c r="E75" s="70"/>
      <c r="F75" s="71"/>
      <c r="H75" s="81"/>
      <c r="I75" s="81"/>
      <c r="J75" s="81"/>
      <c r="K75" s="81"/>
      <c r="L75" s="81"/>
      <c r="M75" s="81"/>
    </row>
    <row r="76" spans="1:15" s="28" customFormat="1" ht="62.25" customHeight="1" x14ac:dyDescent="0.2">
      <c r="A76" s="82" t="s">
        <v>278</v>
      </c>
      <c r="B76" s="83" t="s">
        <v>177</v>
      </c>
      <c r="C76" s="84" t="s">
        <v>178</v>
      </c>
      <c r="D76" s="85">
        <v>130</v>
      </c>
      <c r="E76" s="86"/>
      <c r="F76" s="86"/>
      <c r="G76" s="87"/>
      <c r="H76" s="88"/>
      <c r="I76" s="89"/>
      <c r="J76" s="90"/>
      <c r="K76" s="91"/>
      <c r="L76" s="92"/>
      <c r="M76" s="93"/>
      <c r="O76" s="94"/>
    </row>
    <row r="77" spans="1:15" s="28" customFormat="1" ht="60" x14ac:dyDescent="0.2">
      <c r="A77" s="82" t="s">
        <v>279</v>
      </c>
      <c r="B77" s="83" t="s">
        <v>180</v>
      </c>
      <c r="C77" s="84" t="s">
        <v>178</v>
      </c>
      <c r="D77" s="85">
        <v>58</v>
      </c>
      <c r="E77" s="86"/>
      <c r="F77" s="86"/>
      <c r="G77" s="87"/>
      <c r="H77" s="88"/>
      <c r="I77" s="89"/>
      <c r="J77" s="90"/>
      <c r="K77" s="91"/>
      <c r="L77" s="92"/>
      <c r="M77" s="93"/>
      <c r="O77" s="94"/>
    </row>
    <row r="78" spans="1:15" s="28" customFormat="1" ht="51.75" customHeight="1" x14ac:dyDescent="0.2">
      <c r="A78" s="82" t="s">
        <v>280</v>
      </c>
      <c r="B78" s="83" t="s">
        <v>184</v>
      </c>
      <c r="C78" s="84" t="s">
        <v>178</v>
      </c>
      <c r="D78" s="85">
        <v>58</v>
      </c>
      <c r="E78" s="85"/>
      <c r="F78" s="86"/>
      <c r="G78" s="96"/>
      <c r="H78" s="97"/>
      <c r="I78" s="97"/>
      <c r="J78" s="90"/>
      <c r="K78" s="91"/>
      <c r="L78" s="92"/>
      <c r="M78" s="98"/>
      <c r="O78" s="94"/>
    </row>
    <row r="79" spans="1:15" s="28" customFormat="1" ht="48" x14ac:dyDescent="0.2">
      <c r="A79" s="82" t="s">
        <v>281</v>
      </c>
      <c r="B79" s="83" t="s">
        <v>192</v>
      </c>
      <c r="C79" s="84" t="s">
        <v>190</v>
      </c>
      <c r="D79" s="85">
        <v>9</v>
      </c>
      <c r="E79" s="99"/>
      <c r="F79" s="122"/>
      <c r="G79" s="96"/>
      <c r="H79" s="97"/>
      <c r="I79" s="97"/>
      <c r="J79" s="90"/>
      <c r="K79" s="91"/>
      <c r="L79" s="92"/>
      <c r="M79" s="98"/>
      <c r="O79" s="94"/>
    </row>
    <row r="80" spans="1:15" s="28" customFormat="1" ht="48" x14ac:dyDescent="0.2">
      <c r="A80" s="82" t="s">
        <v>283</v>
      </c>
      <c r="B80" s="83" t="s">
        <v>285</v>
      </c>
      <c r="C80" s="84" t="s">
        <v>190</v>
      </c>
      <c r="D80" s="85">
        <v>5</v>
      </c>
      <c r="E80" s="99"/>
      <c r="F80" s="122"/>
      <c r="G80" s="123"/>
      <c r="H80" s="129"/>
      <c r="I80" s="130"/>
      <c r="J80" s="131"/>
      <c r="K80" s="131"/>
      <c r="L80" s="131"/>
      <c r="M80" s="130"/>
      <c r="O80" s="130"/>
    </row>
    <row r="81" spans="1:15" s="28" customFormat="1" ht="48" x14ac:dyDescent="0.2">
      <c r="A81" s="82" t="s">
        <v>284</v>
      </c>
      <c r="B81" s="83" t="s">
        <v>198</v>
      </c>
      <c r="C81" s="84" t="s">
        <v>190</v>
      </c>
      <c r="D81" s="85">
        <v>2</v>
      </c>
      <c r="E81" s="86"/>
      <c r="F81" s="122"/>
      <c r="H81" s="97"/>
      <c r="I81" s="97"/>
      <c r="J81" s="90"/>
      <c r="K81" s="91"/>
      <c r="L81" s="92"/>
      <c r="M81" s="98"/>
      <c r="O81" s="94"/>
    </row>
    <row r="82" spans="1:15" s="28" customFormat="1" ht="48" x14ac:dyDescent="0.2">
      <c r="A82" s="82" t="s">
        <v>286</v>
      </c>
      <c r="B82" s="83" t="s">
        <v>204</v>
      </c>
      <c r="C82" s="84" t="s">
        <v>190</v>
      </c>
      <c r="D82" s="85">
        <v>15</v>
      </c>
      <c r="E82" s="86"/>
      <c r="F82" s="122"/>
      <c r="H82" s="97"/>
      <c r="I82" s="97"/>
      <c r="J82" s="90"/>
      <c r="K82" s="91"/>
      <c r="L82" s="92"/>
      <c r="M82" s="98"/>
      <c r="O82" s="94"/>
    </row>
    <row r="83" spans="1:15" s="28" customFormat="1" ht="48" x14ac:dyDescent="0.2">
      <c r="A83" s="82" t="s">
        <v>287</v>
      </c>
      <c r="B83" s="83" t="s">
        <v>211</v>
      </c>
      <c r="C83" s="84" t="s">
        <v>209</v>
      </c>
      <c r="D83" s="85">
        <v>42</v>
      </c>
      <c r="E83" s="86"/>
      <c r="F83" s="122"/>
      <c r="H83" s="97"/>
      <c r="I83" s="97"/>
      <c r="J83" s="90"/>
      <c r="K83" s="91"/>
      <c r="L83" s="92"/>
      <c r="M83" s="98"/>
      <c r="O83" s="94"/>
    </row>
    <row r="84" spans="1:15" s="28" customFormat="1" ht="48" x14ac:dyDescent="0.2">
      <c r="A84" s="82" t="s">
        <v>288</v>
      </c>
      <c r="B84" s="83" t="s">
        <v>217</v>
      </c>
      <c r="C84" s="84" t="s">
        <v>178</v>
      </c>
      <c r="D84" s="85">
        <v>2</v>
      </c>
      <c r="E84" s="99"/>
      <c r="F84" s="122"/>
      <c r="H84" s="97"/>
      <c r="I84" s="97"/>
      <c r="J84" s="90"/>
      <c r="K84" s="91"/>
      <c r="L84" s="92"/>
      <c r="M84" s="98"/>
      <c r="O84" s="94"/>
    </row>
    <row r="85" spans="1:15" s="28" customFormat="1" ht="72.75" customHeight="1" x14ac:dyDescent="0.2">
      <c r="A85" s="82" t="s">
        <v>289</v>
      </c>
      <c r="B85" s="83" t="s">
        <v>292</v>
      </c>
      <c r="C85" s="84" t="s">
        <v>190</v>
      </c>
      <c r="D85" s="85">
        <v>2</v>
      </c>
      <c r="E85" s="99"/>
      <c r="F85" s="122"/>
      <c r="G85" s="123"/>
      <c r="H85" s="124"/>
      <c r="I85" s="124"/>
      <c r="J85" s="125"/>
      <c r="K85" s="126"/>
      <c r="L85" s="127"/>
      <c r="M85" s="128"/>
      <c r="O85" s="124"/>
    </row>
    <row r="86" spans="1:15" s="28" customFormat="1" ht="48" x14ac:dyDescent="0.2">
      <c r="A86" s="82" t="s">
        <v>290</v>
      </c>
      <c r="B86" s="83" t="s">
        <v>221</v>
      </c>
      <c r="C86" s="84" t="s">
        <v>190</v>
      </c>
      <c r="D86" s="85">
        <v>2</v>
      </c>
      <c r="E86" s="86"/>
      <c r="F86" s="122"/>
      <c r="H86" s="97"/>
      <c r="I86" s="97"/>
      <c r="J86" s="90"/>
      <c r="K86" s="91"/>
      <c r="L86" s="92"/>
      <c r="M86" s="98"/>
      <c r="O86" s="94"/>
    </row>
    <row r="87" spans="1:15" s="28" customFormat="1" ht="62.25" customHeight="1" x14ac:dyDescent="0.2">
      <c r="A87" s="82" t="s">
        <v>291</v>
      </c>
      <c r="B87" s="83" t="s">
        <v>294</v>
      </c>
      <c r="C87" s="84" t="s">
        <v>190</v>
      </c>
      <c r="D87" s="85">
        <v>5</v>
      </c>
      <c r="E87" s="86"/>
      <c r="F87" s="122"/>
      <c r="H87" s="97"/>
      <c r="I87" s="97"/>
      <c r="J87" s="90"/>
      <c r="K87" s="91"/>
      <c r="L87" s="92"/>
      <c r="M87" s="98"/>
      <c r="O87" s="94"/>
    </row>
    <row r="88" spans="1:15" s="28" customFormat="1" ht="96.75" thickBot="1" x14ac:dyDescent="0.25">
      <c r="A88" s="82" t="s">
        <v>293</v>
      </c>
      <c r="B88" s="100" t="s">
        <v>752</v>
      </c>
      <c r="C88" s="101" t="s">
        <v>190</v>
      </c>
      <c r="D88" s="102">
        <v>4</v>
      </c>
      <c r="E88" s="99"/>
      <c r="F88" s="132"/>
      <c r="H88" s="97"/>
      <c r="I88" s="97"/>
      <c r="J88" s="90"/>
      <c r="K88" s="91"/>
      <c r="L88" s="92"/>
      <c r="M88" s="98"/>
      <c r="O88" s="94"/>
    </row>
    <row r="89" spans="1:15" ht="12" customHeight="1" thickTop="1" thickBot="1" x14ac:dyDescent="0.25">
      <c r="A89" s="103"/>
      <c r="B89" s="104"/>
      <c r="C89" s="105"/>
      <c r="D89" s="106"/>
      <c r="E89" s="230">
        <f>SUM(F76:F88)</f>
        <v>0</v>
      </c>
      <c r="F89" s="231"/>
      <c r="G89" s="107"/>
      <c r="H89" s="107"/>
      <c r="I89" s="107"/>
      <c r="J89" s="108"/>
      <c r="K89" s="108"/>
      <c r="L89" s="107"/>
      <c r="M89" s="107"/>
    </row>
    <row r="90" spans="1:15" s="28" customFormat="1" ht="30.75" thickTop="1" x14ac:dyDescent="0.2">
      <c r="A90" s="77"/>
      <c r="B90" s="110" t="s">
        <v>295</v>
      </c>
      <c r="C90" s="79"/>
      <c r="D90" s="80"/>
      <c r="E90" s="70"/>
      <c r="F90" s="122"/>
      <c r="G90" s="111"/>
    </row>
    <row r="91" spans="1:15" s="28" customFormat="1" ht="63" customHeight="1" x14ac:dyDescent="0.2">
      <c r="A91" s="82" t="s">
        <v>296</v>
      </c>
      <c r="B91" s="83" t="s">
        <v>232</v>
      </c>
      <c r="C91" s="84" t="s">
        <v>178</v>
      </c>
      <c r="D91" s="85">
        <v>109</v>
      </c>
      <c r="E91" s="99"/>
      <c r="F91" s="86"/>
      <c r="H91" s="97"/>
      <c r="I91" s="97"/>
      <c r="J91" s="90"/>
      <c r="K91" s="91"/>
      <c r="L91" s="92"/>
      <c r="M91" s="98"/>
      <c r="O91" s="94"/>
    </row>
    <row r="92" spans="1:15" s="28" customFormat="1" ht="60" x14ac:dyDescent="0.2">
      <c r="A92" s="82" t="s">
        <v>297</v>
      </c>
      <c r="B92" s="83" t="s">
        <v>180</v>
      </c>
      <c r="C92" s="84" t="s">
        <v>178</v>
      </c>
      <c r="D92" s="85">
        <v>41</v>
      </c>
      <c r="E92" s="86"/>
      <c r="F92" s="86"/>
      <c r="H92" s="97"/>
      <c r="I92" s="97"/>
      <c r="J92" s="90"/>
      <c r="K92" s="91"/>
      <c r="L92" s="92"/>
      <c r="M92" s="98"/>
      <c r="O92" s="94"/>
    </row>
    <row r="93" spans="1:15" s="28" customFormat="1" ht="46.5" customHeight="1" x14ac:dyDescent="0.2">
      <c r="A93" s="82" t="s">
        <v>298</v>
      </c>
      <c r="B93" s="83" t="s">
        <v>264</v>
      </c>
      <c r="C93" s="84" t="s">
        <v>178</v>
      </c>
      <c r="D93" s="85">
        <v>41</v>
      </c>
      <c r="E93" s="86"/>
      <c r="F93" s="86"/>
      <c r="H93" s="97"/>
      <c r="I93" s="97"/>
      <c r="J93" s="90"/>
      <c r="K93" s="91"/>
      <c r="L93" s="92"/>
      <c r="M93" s="98"/>
      <c r="O93" s="94"/>
    </row>
    <row r="94" spans="1:15" s="28" customFormat="1" ht="48" x14ac:dyDescent="0.2">
      <c r="A94" s="82" t="s">
        <v>299</v>
      </c>
      <c r="B94" s="83" t="s">
        <v>239</v>
      </c>
      <c r="C94" s="84" t="s">
        <v>190</v>
      </c>
      <c r="D94" s="85">
        <v>11</v>
      </c>
      <c r="E94" s="86"/>
      <c r="F94" s="122"/>
      <c r="H94" s="97"/>
      <c r="I94" s="97"/>
      <c r="J94" s="90"/>
      <c r="K94" s="91"/>
      <c r="L94" s="92"/>
      <c r="M94" s="98"/>
      <c r="O94" s="94"/>
    </row>
    <row r="95" spans="1:15" s="28" customFormat="1" ht="38.25" customHeight="1" x14ac:dyDescent="0.2">
      <c r="A95" s="82" t="s">
        <v>300</v>
      </c>
      <c r="B95" s="83" t="s">
        <v>198</v>
      </c>
      <c r="C95" s="84" t="s">
        <v>190</v>
      </c>
      <c r="D95" s="85">
        <v>5</v>
      </c>
      <c r="E95" s="86"/>
      <c r="F95" s="122"/>
      <c r="H95" s="97"/>
      <c r="I95" s="97"/>
      <c r="J95" s="90"/>
      <c r="K95" s="91"/>
      <c r="L95" s="92"/>
      <c r="M95" s="98"/>
      <c r="O95" s="94"/>
    </row>
    <row r="96" spans="1:15" s="28" customFormat="1" ht="48" x14ac:dyDescent="0.2">
      <c r="A96" s="82" t="s">
        <v>301</v>
      </c>
      <c r="B96" s="83" t="s">
        <v>303</v>
      </c>
      <c r="C96" s="84" t="s">
        <v>190</v>
      </c>
      <c r="D96" s="85">
        <v>1</v>
      </c>
      <c r="E96" s="86"/>
      <c r="F96" s="86"/>
      <c r="G96" s="96"/>
      <c r="H96" s="97"/>
      <c r="I96" s="97"/>
      <c r="J96" s="90"/>
      <c r="K96" s="91"/>
      <c r="L96" s="92"/>
      <c r="M96" s="98"/>
      <c r="O96" s="94"/>
    </row>
    <row r="97" spans="1:15" s="28" customFormat="1" ht="48" x14ac:dyDescent="0.2">
      <c r="A97" s="82" t="s">
        <v>302</v>
      </c>
      <c r="B97" s="83" t="s">
        <v>269</v>
      </c>
      <c r="C97" s="84" t="s">
        <v>209</v>
      </c>
      <c r="D97" s="85">
        <v>12</v>
      </c>
      <c r="E97" s="86"/>
      <c r="F97" s="122"/>
      <c r="H97" s="97"/>
      <c r="I97" s="97"/>
      <c r="J97" s="90"/>
      <c r="K97" s="91"/>
      <c r="L97" s="92"/>
      <c r="M97" s="98"/>
      <c r="O97" s="94"/>
    </row>
    <row r="98" spans="1:15" s="28" customFormat="1" ht="61.5" customHeight="1" thickBot="1" x14ac:dyDescent="0.25">
      <c r="A98" s="82" t="s">
        <v>304</v>
      </c>
      <c r="B98" s="83" t="s">
        <v>305</v>
      </c>
      <c r="C98" s="84" t="s">
        <v>190</v>
      </c>
      <c r="D98" s="85">
        <v>5</v>
      </c>
      <c r="E98" s="99"/>
      <c r="F98" s="122"/>
      <c r="H98" s="97"/>
      <c r="I98" s="97"/>
      <c r="J98" s="90"/>
      <c r="K98" s="91"/>
      <c r="L98" s="92"/>
      <c r="M98" s="98"/>
      <c r="O98" s="94"/>
    </row>
    <row r="99" spans="1:15" ht="12" customHeight="1" thickTop="1" thickBot="1" x14ac:dyDescent="0.25">
      <c r="A99" s="103"/>
      <c r="B99" s="104"/>
      <c r="C99" s="105"/>
      <c r="D99" s="106"/>
      <c r="E99" s="230">
        <f>SUM(F91:F98)</f>
        <v>0</v>
      </c>
      <c r="F99" s="231"/>
      <c r="G99" s="107"/>
      <c r="H99" s="107"/>
      <c r="I99" s="107"/>
      <c r="J99" s="108"/>
      <c r="K99" s="108"/>
      <c r="L99" s="107"/>
      <c r="M99" s="107"/>
    </row>
    <row r="100" spans="1:15" s="28" customFormat="1" ht="30.75" thickTop="1" x14ac:dyDescent="0.2">
      <c r="A100" s="77"/>
      <c r="B100" s="78" t="s">
        <v>306</v>
      </c>
      <c r="C100" s="79"/>
      <c r="D100" s="80"/>
      <c r="E100" s="70"/>
      <c r="F100" s="71"/>
      <c r="H100" s="81"/>
      <c r="I100" s="81"/>
      <c r="J100" s="81"/>
      <c r="K100" s="81"/>
      <c r="L100" s="81"/>
      <c r="M100" s="81"/>
    </row>
    <row r="101" spans="1:15" s="28" customFormat="1" ht="62.25" customHeight="1" x14ac:dyDescent="0.2">
      <c r="A101" s="82" t="s">
        <v>307</v>
      </c>
      <c r="B101" s="83" t="s">
        <v>308</v>
      </c>
      <c r="C101" s="84" t="s">
        <v>178</v>
      </c>
      <c r="D101" s="85">
        <v>515</v>
      </c>
      <c r="E101" s="99"/>
      <c r="F101" s="86"/>
      <c r="G101" s="87"/>
      <c r="H101" s="88"/>
      <c r="I101" s="89"/>
      <c r="J101" s="90"/>
      <c r="K101" s="91"/>
      <c r="L101" s="92"/>
      <c r="M101" s="93"/>
      <c r="O101" s="94"/>
    </row>
    <row r="102" spans="1:15" s="28" customFormat="1" ht="62.25" customHeight="1" x14ac:dyDescent="0.2">
      <c r="A102" s="82" t="s">
        <v>309</v>
      </c>
      <c r="B102" s="83" t="s">
        <v>232</v>
      </c>
      <c r="C102" s="84" t="s">
        <v>178</v>
      </c>
      <c r="D102" s="85">
        <v>9</v>
      </c>
      <c r="E102" s="99"/>
      <c r="F102" s="86"/>
      <c r="G102" s="87"/>
      <c r="H102" s="88"/>
      <c r="I102" s="89"/>
      <c r="J102" s="90"/>
      <c r="K102" s="91"/>
      <c r="L102" s="92"/>
      <c r="M102" s="93"/>
      <c r="O102" s="94"/>
    </row>
    <row r="103" spans="1:15" s="28" customFormat="1" ht="62.25" customHeight="1" x14ac:dyDescent="0.2">
      <c r="A103" s="82" t="s">
        <v>310</v>
      </c>
      <c r="B103" s="83" t="s">
        <v>177</v>
      </c>
      <c r="C103" s="84" t="s">
        <v>178</v>
      </c>
      <c r="D103" s="85">
        <v>17</v>
      </c>
      <c r="E103" s="86"/>
      <c r="F103" s="86"/>
      <c r="G103" s="87"/>
      <c r="H103" s="88"/>
      <c r="I103" s="89"/>
      <c r="J103" s="90"/>
      <c r="K103" s="91"/>
      <c r="L103" s="92"/>
      <c r="M103" s="93"/>
      <c r="O103" s="94"/>
    </row>
    <row r="104" spans="1:15" s="28" customFormat="1" ht="60" x14ac:dyDescent="0.2">
      <c r="A104" s="82" t="s">
        <v>311</v>
      </c>
      <c r="B104" s="83" t="s">
        <v>180</v>
      </c>
      <c r="C104" s="84" t="s">
        <v>178</v>
      </c>
      <c r="D104" s="85">
        <v>188</v>
      </c>
      <c r="E104" s="86"/>
      <c r="F104" s="86"/>
      <c r="G104" s="87"/>
      <c r="H104" s="88"/>
      <c r="I104" s="89"/>
      <c r="J104" s="90"/>
      <c r="K104" s="91"/>
      <c r="L104" s="92"/>
      <c r="M104" s="93"/>
      <c r="O104" s="94"/>
    </row>
    <row r="105" spans="1:15" s="28" customFormat="1" ht="51.75" customHeight="1" x14ac:dyDescent="0.2">
      <c r="A105" s="82" t="s">
        <v>312</v>
      </c>
      <c r="B105" s="83" t="s">
        <v>184</v>
      </c>
      <c r="C105" s="84" t="s">
        <v>178</v>
      </c>
      <c r="D105" s="85">
        <v>10</v>
      </c>
      <c r="E105" s="86"/>
      <c r="F105" s="86"/>
      <c r="G105" s="96"/>
      <c r="H105" s="97"/>
      <c r="I105" s="97"/>
      <c r="J105" s="90"/>
      <c r="K105" s="91"/>
      <c r="L105" s="92"/>
      <c r="M105" s="98"/>
      <c r="O105" s="94"/>
    </row>
    <row r="106" spans="1:15" s="28" customFormat="1" ht="51.75" customHeight="1" x14ac:dyDescent="0.2">
      <c r="A106" s="82" t="s">
        <v>313</v>
      </c>
      <c r="B106" s="83" t="s">
        <v>186</v>
      </c>
      <c r="C106" s="84" t="s">
        <v>178</v>
      </c>
      <c r="D106" s="85">
        <v>171</v>
      </c>
      <c r="E106" s="86"/>
      <c r="F106" s="86"/>
      <c r="G106" s="96"/>
      <c r="H106" s="97"/>
      <c r="I106" s="97"/>
      <c r="J106" s="90"/>
      <c r="K106" s="91"/>
      <c r="L106" s="92"/>
      <c r="M106" s="98"/>
      <c r="O106" s="94"/>
    </row>
    <row r="107" spans="1:15" s="28" customFormat="1" ht="60" x14ac:dyDescent="0.2">
      <c r="A107" s="82" t="s">
        <v>314</v>
      </c>
      <c r="B107" s="133" t="s">
        <v>282</v>
      </c>
      <c r="C107" s="84" t="s">
        <v>178</v>
      </c>
      <c r="D107" s="85">
        <v>5</v>
      </c>
      <c r="E107" s="99"/>
      <c r="F107" s="86"/>
      <c r="G107" s="96"/>
      <c r="H107" s="97"/>
      <c r="I107" s="97"/>
      <c r="J107" s="90"/>
      <c r="K107" s="91"/>
      <c r="L107" s="92"/>
      <c r="M107" s="98"/>
      <c r="O107" s="94"/>
    </row>
    <row r="108" spans="1:15" s="28" customFormat="1" ht="48" x14ac:dyDescent="0.2">
      <c r="A108" s="82" t="s">
        <v>315</v>
      </c>
      <c r="B108" s="83" t="s">
        <v>192</v>
      </c>
      <c r="C108" s="84" t="s">
        <v>190</v>
      </c>
      <c r="D108" s="85">
        <v>4</v>
      </c>
      <c r="E108" s="86"/>
      <c r="F108" s="122"/>
      <c r="G108" s="96"/>
      <c r="H108" s="97"/>
      <c r="I108" s="97"/>
      <c r="J108" s="90"/>
      <c r="K108" s="91"/>
      <c r="L108" s="92"/>
      <c r="M108" s="98"/>
      <c r="O108" s="94"/>
    </row>
    <row r="109" spans="1:15" s="28" customFormat="1" ht="40.5" customHeight="1" x14ac:dyDescent="0.2">
      <c r="A109" s="82" t="s">
        <v>316</v>
      </c>
      <c r="B109" s="83" t="s">
        <v>198</v>
      </c>
      <c r="C109" s="84" t="s">
        <v>190</v>
      </c>
      <c r="D109" s="85">
        <v>4</v>
      </c>
      <c r="E109" s="86"/>
      <c r="F109" s="122"/>
      <c r="H109" s="97"/>
      <c r="I109" s="97"/>
      <c r="J109" s="90"/>
      <c r="K109" s="91"/>
      <c r="L109" s="92"/>
      <c r="M109" s="98"/>
      <c r="O109" s="94"/>
    </row>
    <row r="110" spans="1:15" s="28" customFormat="1" ht="48" x14ac:dyDescent="0.2">
      <c r="A110" s="82" t="s">
        <v>317</v>
      </c>
      <c r="B110" s="83" t="s">
        <v>204</v>
      </c>
      <c r="C110" s="84" t="s">
        <v>190</v>
      </c>
      <c r="D110" s="85">
        <v>8</v>
      </c>
      <c r="E110" s="86"/>
      <c r="F110" s="122"/>
      <c r="H110" s="97"/>
      <c r="I110" s="97"/>
      <c r="J110" s="90"/>
      <c r="K110" s="91"/>
      <c r="L110" s="92"/>
      <c r="M110" s="98"/>
      <c r="O110" s="94"/>
    </row>
    <row r="111" spans="1:15" s="28" customFormat="1" ht="48" x14ac:dyDescent="0.2">
      <c r="A111" s="82" t="s">
        <v>318</v>
      </c>
      <c r="B111" s="83" t="s">
        <v>211</v>
      </c>
      <c r="C111" s="84" t="s">
        <v>209</v>
      </c>
      <c r="D111" s="85">
        <v>23</v>
      </c>
      <c r="E111" s="86"/>
      <c r="F111" s="122"/>
      <c r="H111" s="97"/>
      <c r="I111" s="97"/>
      <c r="J111" s="90"/>
      <c r="K111" s="91"/>
      <c r="L111" s="92"/>
      <c r="M111" s="98"/>
      <c r="O111" s="94"/>
    </row>
    <row r="112" spans="1:15" s="28" customFormat="1" ht="48" x14ac:dyDescent="0.2">
      <c r="A112" s="82" t="s">
        <v>319</v>
      </c>
      <c r="B112" s="83" t="s">
        <v>221</v>
      </c>
      <c r="C112" s="84" t="s">
        <v>190</v>
      </c>
      <c r="D112" s="85">
        <v>4</v>
      </c>
      <c r="E112" s="86"/>
      <c r="F112" s="122"/>
      <c r="H112" s="97"/>
      <c r="I112" s="97"/>
      <c r="J112" s="90"/>
      <c r="K112" s="91"/>
      <c r="L112" s="92"/>
      <c r="M112" s="98"/>
      <c r="O112" s="94"/>
    </row>
    <row r="113" spans="1:15" s="28" customFormat="1" ht="72" x14ac:dyDescent="0.2">
      <c r="A113" s="82" t="s">
        <v>320</v>
      </c>
      <c r="B113" s="83" t="s">
        <v>321</v>
      </c>
      <c r="C113" s="84" t="s">
        <v>190</v>
      </c>
      <c r="D113" s="85">
        <v>4</v>
      </c>
      <c r="E113" s="86"/>
      <c r="F113" s="122"/>
      <c r="H113" s="97"/>
      <c r="I113" s="97"/>
      <c r="J113" s="90"/>
      <c r="K113" s="91"/>
      <c r="L113" s="92"/>
      <c r="M113" s="98"/>
      <c r="O113" s="94"/>
    </row>
    <row r="114" spans="1:15" s="28" customFormat="1" ht="61.5" customHeight="1" thickBot="1" x14ac:dyDescent="0.25">
      <c r="A114" s="82" t="s">
        <v>322</v>
      </c>
      <c r="B114" s="83" t="s">
        <v>323</v>
      </c>
      <c r="C114" s="84" t="s">
        <v>190</v>
      </c>
      <c r="D114" s="85">
        <v>5</v>
      </c>
      <c r="E114" s="99"/>
      <c r="F114" s="122"/>
      <c r="H114" s="97"/>
      <c r="I114" s="97"/>
      <c r="J114" s="90"/>
      <c r="K114" s="91"/>
      <c r="L114" s="92"/>
      <c r="M114" s="98"/>
      <c r="O114" s="94"/>
    </row>
    <row r="115" spans="1:15" ht="12" customHeight="1" thickTop="1" thickBot="1" x14ac:dyDescent="0.25">
      <c r="A115" s="103"/>
      <c r="B115" s="104"/>
      <c r="C115" s="105"/>
      <c r="D115" s="106"/>
      <c r="E115" s="230">
        <f>SUM(F101:F114)</f>
        <v>0</v>
      </c>
      <c r="F115" s="231"/>
      <c r="G115" s="107"/>
      <c r="H115" s="107"/>
      <c r="I115" s="107"/>
      <c r="J115" s="108"/>
      <c r="K115" s="108"/>
      <c r="L115" s="107"/>
      <c r="M115" s="107"/>
    </row>
    <row r="116" spans="1:15" s="28" customFormat="1" ht="30.75" thickTop="1" x14ac:dyDescent="0.2">
      <c r="A116" s="77"/>
      <c r="B116" s="78" t="s">
        <v>324</v>
      </c>
      <c r="C116" s="79"/>
      <c r="D116" s="80"/>
      <c r="E116" s="70"/>
      <c r="F116" s="71"/>
      <c r="G116" s="123"/>
    </row>
    <row r="117" spans="1:15" s="28" customFormat="1" ht="58.5" customHeight="1" x14ac:dyDescent="0.2">
      <c r="A117" s="82" t="s">
        <v>325</v>
      </c>
      <c r="B117" s="83" t="s">
        <v>232</v>
      </c>
      <c r="C117" s="84" t="s">
        <v>178</v>
      </c>
      <c r="D117" s="85">
        <v>132.18</v>
      </c>
      <c r="E117" s="99"/>
      <c r="F117" s="86"/>
      <c r="G117" s="123"/>
      <c r="H117" s="124"/>
      <c r="I117" s="124"/>
      <c r="J117" s="125"/>
      <c r="K117" s="126"/>
      <c r="L117" s="127"/>
      <c r="M117" s="128"/>
      <c r="O117" s="124"/>
    </row>
    <row r="118" spans="1:15" s="28" customFormat="1" ht="61.5" customHeight="1" x14ac:dyDescent="0.2">
      <c r="A118" s="82" t="s">
        <v>326</v>
      </c>
      <c r="B118" s="83" t="s">
        <v>177</v>
      </c>
      <c r="C118" s="84" t="s">
        <v>178</v>
      </c>
      <c r="D118" s="85">
        <v>425.38</v>
      </c>
      <c r="E118" s="86"/>
      <c r="F118" s="86"/>
      <c r="G118" s="123"/>
      <c r="H118" s="124"/>
      <c r="I118" s="124"/>
      <c r="J118" s="125"/>
      <c r="K118" s="126"/>
      <c r="L118" s="127"/>
      <c r="M118" s="128"/>
      <c r="O118" s="124"/>
    </row>
    <row r="119" spans="1:15" s="28" customFormat="1" ht="60" x14ac:dyDescent="0.2">
      <c r="A119" s="82" t="s">
        <v>327</v>
      </c>
      <c r="B119" s="83" t="s">
        <v>180</v>
      </c>
      <c r="C119" s="84" t="s">
        <v>178</v>
      </c>
      <c r="D119" s="85">
        <v>220.89</v>
      </c>
      <c r="E119" s="86"/>
      <c r="F119" s="86"/>
      <c r="G119" s="123"/>
      <c r="H119" s="124"/>
      <c r="I119" s="124"/>
      <c r="J119" s="125"/>
      <c r="K119" s="126"/>
      <c r="L119" s="127"/>
      <c r="M119" s="128"/>
      <c r="O119" s="124"/>
    </row>
    <row r="120" spans="1:15" s="28" customFormat="1" ht="60" x14ac:dyDescent="0.2">
      <c r="A120" s="82" t="s">
        <v>328</v>
      </c>
      <c r="B120" s="83" t="s">
        <v>329</v>
      </c>
      <c r="C120" s="84" t="s">
        <v>178</v>
      </c>
      <c r="D120" s="85">
        <v>132.19999999999999</v>
      </c>
      <c r="E120" s="86"/>
      <c r="F120" s="86"/>
      <c r="G120" s="123"/>
      <c r="H120" s="124"/>
      <c r="I120" s="124"/>
      <c r="J120" s="125"/>
      <c r="K120" s="126"/>
      <c r="L120" s="127"/>
      <c r="M120" s="128"/>
      <c r="O120" s="124"/>
    </row>
    <row r="121" spans="1:15" s="28" customFormat="1" ht="60" x14ac:dyDescent="0.2">
      <c r="A121" s="82" t="s">
        <v>330</v>
      </c>
      <c r="B121" s="83" t="s">
        <v>184</v>
      </c>
      <c r="C121" s="84" t="s">
        <v>178</v>
      </c>
      <c r="D121" s="85">
        <v>88.69</v>
      </c>
      <c r="E121" s="86"/>
      <c r="F121" s="122"/>
      <c r="G121" s="123"/>
      <c r="H121" s="124"/>
      <c r="I121" s="124"/>
      <c r="J121" s="125"/>
      <c r="K121" s="126"/>
      <c r="L121" s="127"/>
      <c r="M121" s="128"/>
      <c r="O121" s="124"/>
    </row>
    <row r="122" spans="1:15" s="28" customFormat="1" ht="48" x14ac:dyDescent="0.2">
      <c r="A122" s="82" t="s">
        <v>331</v>
      </c>
      <c r="B122" s="83" t="s">
        <v>189</v>
      </c>
      <c r="C122" s="84" t="s">
        <v>190</v>
      </c>
      <c r="D122" s="85">
        <v>48</v>
      </c>
      <c r="E122" s="99"/>
      <c r="F122" s="122"/>
      <c r="G122" s="123"/>
      <c r="H122" s="124"/>
      <c r="I122" s="124"/>
      <c r="J122" s="125"/>
      <c r="K122" s="126"/>
      <c r="L122" s="127"/>
      <c r="M122" s="128"/>
      <c r="O122" s="124"/>
    </row>
    <row r="123" spans="1:15" s="28" customFormat="1" ht="48" x14ac:dyDescent="0.2">
      <c r="A123" s="82" t="s">
        <v>332</v>
      </c>
      <c r="B123" s="83" t="s">
        <v>192</v>
      </c>
      <c r="C123" s="84" t="s">
        <v>190</v>
      </c>
      <c r="D123" s="85">
        <v>24</v>
      </c>
      <c r="E123" s="99"/>
      <c r="F123" s="122"/>
      <c r="G123" s="123"/>
      <c r="H123" s="124"/>
      <c r="I123" s="124"/>
      <c r="J123" s="125"/>
      <c r="K123" s="126"/>
      <c r="L123" s="127"/>
      <c r="M123" s="128"/>
      <c r="O123" s="124"/>
    </row>
    <row r="124" spans="1:15" s="28" customFormat="1" ht="48" x14ac:dyDescent="0.2">
      <c r="A124" s="82" t="s">
        <v>333</v>
      </c>
      <c r="B124" s="83" t="s">
        <v>334</v>
      </c>
      <c r="C124" s="84" t="s">
        <v>190</v>
      </c>
      <c r="D124" s="85">
        <v>15</v>
      </c>
      <c r="E124" s="99"/>
      <c r="F124" s="122"/>
      <c r="G124" s="123"/>
      <c r="H124" s="124"/>
      <c r="I124" s="124"/>
      <c r="J124" s="125"/>
      <c r="K124" s="126"/>
      <c r="L124" s="127"/>
      <c r="M124" s="128"/>
      <c r="O124" s="124"/>
    </row>
    <row r="125" spans="1:15" s="28" customFormat="1" ht="48" x14ac:dyDescent="0.2">
      <c r="A125" s="82" t="s">
        <v>335</v>
      </c>
      <c r="B125" s="83" t="s">
        <v>336</v>
      </c>
      <c r="C125" s="84" t="s">
        <v>190</v>
      </c>
      <c r="D125" s="85">
        <v>3</v>
      </c>
      <c r="E125" s="99"/>
      <c r="F125" s="122"/>
      <c r="G125" s="123"/>
      <c r="H125" s="124"/>
      <c r="I125" s="124"/>
      <c r="J125" s="125"/>
      <c r="K125" s="126"/>
      <c r="L125" s="127"/>
      <c r="M125" s="128"/>
      <c r="O125" s="124"/>
    </row>
    <row r="126" spans="1:15" s="28" customFormat="1" ht="48" x14ac:dyDescent="0.2">
      <c r="A126" s="82" t="s">
        <v>337</v>
      </c>
      <c r="B126" s="83" t="s">
        <v>202</v>
      </c>
      <c r="C126" s="84" t="s">
        <v>190</v>
      </c>
      <c r="D126" s="85">
        <v>16</v>
      </c>
      <c r="E126" s="86"/>
      <c r="F126" s="122"/>
      <c r="G126" s="123"/>
      <c r="H126" s="124"/>
      <c r="I126" s="124"/>
      <c r="J126" s="125"/>
      <c r="K126" s="126"/>
      <c r="L126" s="127"/>
      <c r="M126" s="128"/>
      <c r="O126" s="124"/>
    </row>
    <row r="127" spans="1:15" s="28" customFormat="1" ht="48" x14ac:dyDescent="0.2">
      <c r="A127" s="82" t="s">
        <v>338</v>
      </c>
      <c r="B127" s="83" t="s">
        <v>204</v>
      </c>
      <c r="C127" s="84" t="s">
        <v>190</v>
      </c>
      <c r="D127" s="85">
        <v>5</v>
      </c>
      <c r="E127" s="86"/>
      <c r="F127" s="122"/>
      <c r="G127" s="123"/>
      <c r="H127" s="124"/>
      <c r="I127" s="124"/>
      <c r="J127" s="125"/>
      <c r="K127" s="126"/>
      <c r="L127" s="127"/>
      <c r="M127" s="128"/>
      <c r="O127" s="124"/>
    </row>
    <row r="128" spans="1:15" s="28" customFormat="1" ht="48" x14ac:dyDescent="0.2">
      <c r="A128" s="82" t="s">
        <v>339</v>
      </c>
      <c r="B128" s="83" t="s">
        <v>285</v>
      </c>
      <c r="C128" s="84" t="s">
        <v>190</v>
      </c>
      <c r="D128" s="85">
        <v>1</v>
      </c>
      <c r="E128" s="99"/>
      <c r="F128" s="122"/>
      <c r="G128" s="123"/>
      <c r="H128" s="129"/>
      <c r="I128" s="130"/>
      <c r="J128" s="131"/>
      <c r="K128" s="131"/>
      <c r="L128" s="131"/>
      <c r="M128" s="130"/>
      <c r="O128" s="130"/>
    </row>
    <row r="129" spans="1:15" s="28" customFormat="1" ht="48" x14ac:dyDescent="0.2">
      <c r="A129" s="82" t="s">
        <v>340</v>
      </c>
      <c r="B129" s="83" t="s">
        <v>208</v>
      </c>
      <c r="C129" s="84" t="s">
        <v>209</v>
      </c>
      <c r="D129" s="85">
        <v>90</v>
      </c>
      <c r="E129" s="86"/>
      <c r="F129" s="122"/>
      <c r="G129" s="123"/>
      <c r="H129" s="124"/>
      <c r="I129" s="124"/>
      <c r="J129" s="125"/>
      <c r="K129" s="126"/>
      <c r="L129" s="127"/>
      <c r="M129" s="128"/>
      <c r="O129" s="124"/>
    </row>
    <row r="130" spans="1:15" s="28" customFormat="1" ht="48" x14ac:dyDescent="0.2">
      <c r="A130" s="82" t="s">
        <v>341</v>
      </c>
      <c r="B130" s="83" t="s">
        <v>211</v>
      </c>
      <c r="C130" s="84" t="s">
        <v>209</v>
      </c>
      <c r="D130" s="85">
        <v>68</v>
      </c>
      <c r="E130" s="86"/>
      <c r="F130" s="122"/>
      <c r="G130" s="123"/>
      <c r="H130" s="124"/>
      <c r="I130" s="124"/>
      <c r="J130" s="125"/>
      <c r="K130" s="126"/>
      <c r="L130" s="127"/>
      <c r="M130" s="128"/>
      <c r="O130" s="124"/>
    </row>
    <row r="131" spans="1:15" s="28" customFormat="1" ht="48" x14ac:dyDescent="0.2">
      <c r="A131" s="82" t="s">
        <v>342</v>
      </c>
      <c r="B131" s="83" t="s">
        <v>215</v>
      </c>
      <c r="C131" s="84" t="s">
        <v>178</v>
      </c>
      <c r="D131" s="85">
        <v>48</v>
      </c>
      <c r="E131" s="86"/>
      <c r="F131" s="122"/>
      <c r="G131" s="123"/>
      <c r="H131" s="124"/>
      <c r="I131" s="124"/>
      <c r="J131" s="125"/>
      <c r="K131" s="126"/>
      <c r="L131" s="127"/>
      <c r="M131" s="128"/>
      <c r="O131" s="124"/>
    </row>
    <row r="132" spans="1:15" s="28" customFormat="1" ht="48" x14ac:dyDescent="0.2">
      <c r="A132" s="82" t="s">
        <v>343</v>
      </c>
      <c r="B132" s="83" t="s">
        <v>217</v>
      </c>
      <c r="C132" s="84" t="s">
        <v>178</v>
      </c>
      <c r="D132" s="85">
        <v>20</v>
      </c>
      <c r="E132" s="86"/>
      <c r="F132" s="122"/>
      <c r="G132" s="123"/>
      <c r="H132" s="124"/>
      <c r="I132" s="124"/>
      <c r="J132" s="125"/>
      <c r="K132" s="126"/>
      <c r="L132" s="127"/>
      <c r="M132" s="128"/>
      <c r="O132" s="124"/>
    </row>
    <row r="133" spans="1:15" s="28" customFormat="1" ht="48" x14ac:dyDescent="0.2">
      <c r="A133" s="82" t="s">
        <v>344</v>
      </c>
      <c r="B133" s="83" t="s">
        <v>221</v>
      </c>
      <c r="C133" s="84" t="s">
        <v>190</v>
      </c>
      <c r="D133" s="85">
        <v>13</v>
      </c>
      <c r="E133" s="86"/>
      <c r="F133" s="122"/>
      <c r="G133" s="123"/>
      <c r="H133" s="124"/>
      <c r="I133" s="124"/>
      <c r="J133" s="125"/>
      <c r="K133" s="126"/>
      <c r="L133" s="127"/>
      <c r="M133" s="128"/>
      <c r="O133" s="124"/>
    </row>
    <row r="134" spans="1:15" s="28" customFormat="1" ht="48" x14ac:dyDescent="0.2">
      <c r="A134" s="82" t="s">
        <v>345</v>
      </c>
      <c r="B134" s="83" t="s">
        <v>223</v>
      </c>
      <c r="C134" s="84" t="s">
        <v>190</v>
      </c>
      <c r="D134" s="85">
        <v>5</v>
      </c>
      <c r="E134" s="86"/>
      <c r="F134" s="122"/>
      <c r="G134" s="123"/>
      <c r="H134" s="124"/>
      <c r="I134" s="124"/>
      <c r="J134" s="125"/>
      <c r="K134" s="126"/>
      <c r="L134" s="127"/>
      <c r="M134" s="128"/>
      <c r="O134" s="124"/>
    </row>
    <row r="135" spans="1:15" s="28" customFormat="1" ht="84" x14ac:dyDescent="0.2">
      <c r="A135" s="82" t="s">
        <v>346</v>
      </c>
      <c r="B135" s="83" t="s">
        <v>347</v>
      </c>
      <c r="C135" s="84" t="s">
        <v>190</v>
      </c>
      <c r="D135" s="85">
        <v>10</v>
      </c>
      <c r="E135" s="91"/>
      <c r="F135" s="122"/>
      <c r="G135" s="123"/>
      <c r="H135" s="124"/>
      <c r="I135" s="124"/>
      <c r="J135" s="125"/>
      <c r="K135" s="126"/>
      <c r="L135" s="127"/>
      <c r="M135" s="128"/>
      <c r="O135" s="124"/>
    </row>
    <row r="136" spans="1:15" s="28" customFormat="1" ht="96" x14ac:dyDescent="0.2">
      <c r="A136" s="82" t="s">
        <v>348</v>
      </c>
      <c r="B136" s="83" t="s">
        <v>227</v>
      </c>
      <c r="C136" s="84" t="s">
        <v>190</v>
      </c>
      <c r="D136" s="85">
        <v>30</v>
      </c>
      <c r="E136" s="86"/>
      <c r="F136" s="122"/>
      <c r="G136" s="123"/>
      <c r="H136" s="124"/>
      <c r="I136" s="124"/>
      <c r="J136" s="125"/>
      <c r="K136" s="126"/>
      <c r="L136" s="127"/>
      <c r="M136" s="128"/>
      <c r="O136" s="124"/>
    </row>
    <row r="137" spans="1:15" s="28" customFormat="1" ht="72" x14ac:dyDescent="0.2">
      <c r="A137" s="82" t="s">
        <v>349</v>
      </c>
      <c r="B137" s="100" t="s">
        <v>229</v>
      </c>
      <c r="C137" s="101" t="s">
        <v>190</v>
      </c>
      <c r="D137" s="102">
        <v>18</v>
      </c>
      <c r="E137" s="134"/>
      <c r="F137" s="132"/>
      <c r="G137" s="123"/>
      <c r="H137" s="124"/>
      <c r="I137" s="124"/>
      <c r="J137" s="125"/>
      <c r="K137" s="126"/>
      <c r="L137" s="127"/>
      <c r="M137" s="128"/>
      <c r="O137" s="124"/>
    </row>
    <row r="138" spans="1:15" s="28" customFormat="1" ht="72" x14ac:dyDescent="0.2">
      <c r="A138" s="82" t="s">
        <v>350</v>
      </c>
      <c r="B138" s="83" t="s">
        <v>351</v>
      </c>
      <c r="C138" s="84" t="s">
        <v>190</v>
      </c>
      <c r="D138" s="85">
        <v>10</v>
      </c>
      <c r="E138" s="134"/>
      <c r="F138" s="122"/>
      <c r="G138" s="123"/>
      <c r="H138" s="124"/>
      <c r="I138" s="124"/>
      <c r="J138" s="125"/>
      <c r="K138" s="126"/>
      <c r="L138" s="127"/>
      <c r="M138" s="128"/>
      <c r="O138" s="124"/>
    </row>
    <row r="139" spans="1:15" s="28" customFormat="1" ht="72" x14ac:dyDescent="0.2">
      <c r="A139" s="82" t="s">
        <v>352</v>
      </c>
      <c r="B139" s="135" t="s">
        <v>353</v>
      </c>
      <c r="C139" s="136" t="s">
        <v>190</v>
      </c>
      <c r="D139" s="137">
        <v>1</v>
      </c>
      <c r="E139" s="86"/>
      <c r="F139" s="122"/>
      <c r="G139" s="123"/>
      <c r="H139" s="124"/>
      <c r="I139" s="124"/>
      <c r="J139" s="125"/>
      <c r="K139" s="126"/>
      <c r="L139" s="127"/>
      <c r="M139" s="128"/>
      <c r="O139" s="124"/>
    </row>
    <row r="140" spans="1:15" s="28" customFormat="1" ht="84.75" thickBot="1" x14ac:dyDescent="0.25">
      <c r="A140" s="82" t="s">
        <v>354</v>
      </c>
      <c r="B140" s="83" t="s">
        <v>292</v>
      </c>
      <c r="C140" s="84" t="s">
        <v>190</v>
      </c>
      <c r="D140" s="85">
        <v>1</v>
      </c>
      <c r="E140" s="99"/>
      <c r="F140" s="122"/>
      <c r="G140" s="123"/>
      <c r="H140" s="124"/>
      <c r="I140" s="124"/>
      <c r="J140" s="125"/>
      <c r="K140" s="126"/>
      <c r="L140" s="127"/>
      <c r="M140" s="128"/>
      <c r="O140" s="124"/>
    </row>
    <row r="141" spans="1:15" ht="12" customHeight="1" thickTop="1" thickBot="1" x14ac:dyDescent="0.25">
      <c r="A141" s="103"/>
      <c r="B141" s="104"/>
      <c r="C141" s="105"/>
      <c r="D141" s="106"/>
      <c r="E141" s="230">
        <f>SUM(F117:F140)</f>
        <v>0</v>
      </c>
      <c r="F141" s="231"/>
      <c r="G141" s="107"/>
      <c r="H141" s="107"/>
      <c r="I141" s="107"/>
      <c r="J141" s="108"/>
      <c r="K141" s="108"/>
      <c r="L141" s="107"/>
      <c r="M141" s="107"/>
    </row>
    <row r="142" spans="1:15" s="28" customFormat="1" ht="30.75" thickTop="1" x14ac:dyDescent="0.2">
      <c r="A142" s="77"/>
      <c r="B142" s="110" t="s">
        <v>355</v>
      </c>
      <c r="C142" s="79"/>
      <c r="D142" s="80"/>
      <c r="E142" s="70"/>
      <c r="F142" s="71"/>
      <c r="G142" s="111"/>
    </row>
    <row r="143" spans="1:15" s="28" customFormat="1" ht="72" x14ac:dyDescent="0.2">
      <c r="A143" s="82" t="s">
        <v>356</v>
      </c>
      <c r="B143" s="83" t="s">
        <v>232</v>
      </c>
      <c r="C143" s="84" t="s">
        <v>178</v>
      </c>
      <c r="D143" s="85">
        <v>293.41000000000003</v>
      </c>
      <c r="E143" s="99"/>
      <c r="F143" s="86"/>
      <c r="G143" s="123"/>
      <c r="H143" s="124"/>
      <c r="I143" s="124"/>
      <c r="J143" s="125"/>
      <c r="K143" s="126"/>
      <c r="L143" s="127"/>
      <c r="M143" s="128"/>
      <c r="O143" s="124"/>
    </row>
    <row r="144" spans="1:15" s="28" customFormat="1" ht="60" x14ac:dyDescent="0.2">
      <c r="A144" s="82" t="s">
        <v>357</v>
      </c>
      <c r="B144" s="83" t="s">
        <v>180</v>
      </c>
      <c r="C144" s="84" t="s">
        <v>178</v>
      </c>
      <c r="D144" s="85">
        <v>117.27</v>
      </c>
      <c r="E144" s="86"/>
      <c r="F144" s="86"/>
      <c r="G144" s="123"/>
      <c r="H144" s="124"/>
      <c r="I144" s="124"/>
      <c r="J144" s="125"/>
      <c r="K144" s="126"/>
      <c r="L144" s="127"/>
      <c r="M144" s="128"/>
      <c r="O144" s="124"/>
    </row>
    <row r="145" spans="1:15" s="28" customFormat="1" ht="60" x14ac:dyDescent="0.2">
      <c r="A145" s="82" t="s">
        <v>358</v>
      </c>
      <c r="B145" s="83" t="s">
        <v>235</v>
      </c>
      <c r="C145" s="84" t="s">
        <v>178</v>
      </c>
      <c r="D145" s="85">
        <v>109.82</v>
      </c>
      <c r="E145" s="86"/>
      <c r="F145" s="86"/>
      <c r="G145" s="123"/>
      <c r="H145" s="124"/>
      <c r="I145" s="124"/>
      <c r="J145" s="125"/>
      <c r="K145" s="126"/>
      <c r="L145" s="127"/>
      <c r="M145" s="128"/>
      <c r="O145" s="124"/>
    </row>
    <row r="146" spans="1:15" s="28" customFormat="1" ht="48" x14ac:dyDescent="0.2">
      <c r="A146" s="82" t="s">
        <v>359</v>
      </c>
      <c r="B146" s="83" t="s">
        <v>239</v>
      </c>
      <c r="C146" s="84" t="s">
        <v>190</v>
      </c>
      <c r="D146" s="85">
        <v>9</v>
      </c>
      <c r="E146" s="86"/>
      <c r="F146" s="86"/>
      <c r="G146" s="123"/>
      <c r="H146" s="138"/>
      <c r="I146" s="138"/>
      <c r="J146" s="125"/>
      <c r="K146" s="139"/>
      <c r="L146" s="140"/>
      <c r="M146" s="141"/>
      <c r="O146" s="138"/>
    </row>
    <row r="147" spans="1:15" s="28" customFormat="1" ht="48" x14ac:dyDescent="0.2">
      <c r="A147" s="82" t="s">
        <v>360</v>
      </c>
      <c r="B147" s="83" t="s">
        <v>361</v>
      </c>
      <c r="C147" s="84" t="s">
        <v>190</v>
      </c>
      <c r="D147" s="85">
        <v>2</v>
      </c>
      <c r="E147" s="86"/>
      <c r="F147" s="86"/>
      <c r="G147" s="123"/>
      <c r="H147" s="138"/>
      <c r="I147" s="138"/>
      <c r="J147" s="125"/>
      <c r="K147" s="139"/>
      <c r="L147" s="140"/>
      <c r="M147" s="141"/>
      <c r="O147" s="138"/>
    </row>
    <row r="148" spans="1:15" s="28" customFormat="1" ht="48" x14ac:dyDescent="0.2">
      <c r="A148" s="82" t="s">
        <v>362</v>
      </c>
      <c r="B148" s="83" t="s">
        <v>198</v>
      </c>
      <c r="C148" s="84" t="s">
        <v>190</v>
      </c>
      <c r="D148" s="85">
        <v>25</v>
      </c>
      <c r="E148" s="86"/>
      <c r="F148" s="122"/>
      <c r="G148" s="123"/>
      <c r="H148" s="124"/>
      <c r="I148" s="124"/>
      <c r="J148" s="125"/>
      <c r="K148" s="126"/>
      <c r="L148" s="127"/>
      <c r="M148" s="128"/>
      <c r="O148" s="124"/>
    </row>
    <row r="149" spans="1:15" s="28" customFormat="1" ht="48" x14ac:dyDescent="0.2">
      <c r="A149" s="82" t="s">
        <v>363</v>
      </c>
      <c r="B149" s="83" t="s">
        <v>245</v>
      </c>
      <c r="C149" s="84" t="s">
        <v>209</v>
      </c>
      <c r="D149" s="85">
        <v>52</v>
      </c>
      <c r="E149" s="86"/>
      <c r="F149" s="122"/>
      <c r="G149" s="123"/>
      <c r="H149" s="124"/>
      <c r="I149" s="124"/>
      <c r="J149" s="125"/>
      <c r="K149" s="126"/>
      <c r="L149" s="127"/>
      <c r="M149" s="128"/>
      <c r="O149" s="124"/>
    </row>
    <row r="150" spans="1:15" s="28" customFormat="1" ht="72" x14ac:dyDescent="0.2">
      <c r="A150" s="82" t="s">
        <v>364</v>
      </c>
      <c r="B150" s="83" t="s">
        <v>249</v>
      </c>
      <c r="C150" s="84" t="s">
        <v>190</v>
      </c>
      <c r="D150" s="85">
        <v>18</v>
      </c>
      <c r="E150" s="86"/>
      <c r="F150" s="122"/>
      <c r="G150" s="123"/>
      <c r="H150" s="124"/>
      <c r="I150" s="124"/>
      <c r="J150" s="125"/>
      <c r="K150" s="126"/>
      <c r="L150" s="127"/>
      <c r="M150" s="128"/>
      <c r="O150" s="124"/>
    </row>
    <row r="151" spans="1:15" s="28" customFormat="1" ht="72" x14ac:dyDescent="0.2">
      <c r="A151" s="82" t="s">
        <v>365</v>
      </c>
      <c r="B151" s="83" t="s">
        <v>251</v>
      </c>
      <c r="C151" s="84" t="s">
        <v>190</v>
      </c>
      <c r="D151" s="85">
        <v>3</v>
      </c>
      <c r="E151" s="86"/>
      <c r="F151" s="122"/>
      <c r="G151" s="123"/>
      <c r="H151" s="124"/>
      <c r="I151" s="124"/>
      <c r="J151" s="125"/>
      <c r="K151" s="126"/>
      <c r="L151" s="127"/>
      <c r="M151" s="128"/>
      <c r="O151" s="124"/>
    </row>
    <row r="152" spans="1:15" s="28" customFormat="1" ht="61.5" customHeight="1" x14ac:dyDescent="0.2">
      <c r="A152" s="82" t="s">
        <v>366</v>
      </c>
      <c r="B152" s="83" t="s">
        <v>253</v>
      </c>
      <c r="C152" s="84" t="s">
        <v>190</v>
      </c>
      <c r="D152" s="85">
        <v>4</v>
      </c>
      <c r="E152" s="86"/>
      <c r="F152" s="122"/>
      <c r="G152" s="123"/>
      <c r="H152" s="124"/>
      <c r="I152" s="124"/>
      <c r="J152" s="125"/>
      <c r="K152" s="126"/>
      <c r="L152" s="127"/>
      <c r="M152" s="128"/>
      <c r="O152" s="124"/>
    </row>
    <row r="153" spans="1:15" s="28" customFormat="1" ht="60.75" thickBot="1" x14ac:dyDescent="0.25">
      <c r="A153" s="82" t="s">
        <v>367</v>
      </c>
      <c r="B153" s="83" t="s">
        <v>368</v>
      </c>
      <c r="C153" s="84" t="s">
        <v>190</v>
      </c>
      <c r="D153" s="85">
        <v>2</v>
      </c>
      <c r="E153" s="86"/>
      <c r="F153" s="122"/>
      <c r="G153" s="123"/>
      <c r="H153" s="141"/>
    </row>
    <row r="154" spans="1:15" ht="12" customHeight="1" thickTop="1" thickBot="1" x14ac:dyDescent="0.25">
      <c r="A154" s="103"/>
      <c r="B154" s="104"/>
      <c r="C154" s="105"/>
      <c r="D154" s="106"/>
      <c r="E154" s="230">
        <f>SUM(F143:F153)</f>
        <v>0</v>
      </c>
      <c r="F154" s="231"/>
      <c r="G154" s="107"/>
      <c r="H154" s="107"/>
      <c r="I154" s="107"/>
      <c r="J154" s="108"/>
      <c r="K154" s="108"/>
      <c r="L154" s="107"/>
      <c r="M154" s="107"/>
    </row>
    <row r="155" spans="1:15" s="28" customFormat="1" ht="30.75" thickTop="1" x14ac:dyDescent="0.2">
      <c r="A155" s="77"/>
      <c r="B155" s="78" t="s">
        <v>369</v>
      </c>
      <c r="C155" s="79"/>
      <c r="D155" s="80"/>
      <c r="E155" s="70"/>
      <c r="F155" s="71"/>
      <c r="G155" s="123"/>
    </row>
    <row r="156" spans="1:15" s="28" customFormat="1" ht="72" x14ac:dyDescent="0.2">
      <c r="A156" s="82" t="s">
        <v>370</v>
      </c>
      <c r="B156" s="83" t="s">
        <v>232</v>
      </c>
      <c r="C156" s="84" t="s">
        <v>178</v>
      </c>
      <c r="D156" s="85">
        <v>119.6</v>
      </c>
      <c r="E156" s="99"/>
      <c r="F156" s="86"/>
      <c r="G156" s="123"/>
      <c r="H156" s="124"/>
      <c r="I156" s="124"/>
      <c r="J156" s="125"/>
      <c r="K156" s="126"/>
      <c r="L156" s="127"/>
      <c r="M156" s="128"/>
      <c r="O156" s="124"/>
    </row>
    <row r="157" spans="1:15" s="28" customFormat="1" ht="72" x14ac:dyDescent="0.2">
      <c r="A157" s="82" t="s">
        <v>371</v>
      </c>
      <c r="B157" s="83" t="s">
        <v>177</v>
      </c>
      <c r="C157" s="84" t="s">
        <v>178</v>
      </c>
      <c r="D157" s="85">
        <v>724.6</v>
      </c>
      <c r="E157" s="86"/>
      <c r="F157" s="86"/>
      <c r="G157" s="123"/>
      <c r="H157" s="124"/>
      <c r="I157" s="124"/>
      <c r="J157" s="125"/>
      <c r="K157" s="126"/>
      <c r="L157" s="127"/>
      <c r="M157" s="128"/>
      <c r="O157" s="124"/>
    </row>
    <row r="158" spans="1:15" s="28" customFormat="1" ht="60" x14ac:dyDescent="0.2">
      <c r="A158" s="82" t="s">
        <v>372</v>
      </c>
      <c r="B158" s="83" t="s">
        <v>180</v>
      </c>
      <c r="C158" s="84" t="s">
        <v>178</v>
      </c>
      <c r="D158" s="85">
        <v>301.7</v>
      </c>
      <c r="E158" s="86"/>
      <c r="F158" s="86"/>
      <c r="G158" s="123"/>
      <c r="H158" s="124"/>
      <c r="I158" s="124"/>
      <c r="J158" s="125"/>
      <c r="K158" s="126"/>
      <c r="L158" s="127"/>
      <c r="M158" s="128"/>
      <c r="O158" s="124"/>
    </row>
    <row r="159" spans="1:15" s="28" customFormat="1" ht="60" x14ac:dyDescent="0.2">
      <c r="A159" s="82" t="s">
        <v>373</v>
      </c>
      <c r="B159" s="83" t="s">
        <v>182</v>
      </c>
      <c r="C159" s="84" t="s">
        <v>178</v>
      </c>
      <c r="D159" s="85">
        <v>197.7</v>
      </c>
      <c r="E159" s="86"/>
      <c r="F159" s="86"/>
      <c r="G159" s="123"/>
      <c r="H159" s="124"/>
      <c r="I159" s="124"/>
      <c r="J159" s="125"/>
      <c r="K159" s="126"/>
      <c r="L159" s="127"/>
      <c r="M159" s="128"/>
      <c r="O159" s="124"/>
    </row>
    <row r="160" spans="1:15" s="28" customFormat="1" ht="60" x14ac:dyDescent="0.2">
      <c r="A160" s="82" t="s">
        <v>374</v>
      </c>
      <c r="B160" s="83" t="s">
        <v>184</v>
      </c>
      <c r="C160" s="84" t="s">
        <v>178</v>
      </c>
      <c r="D160" s="85">
        <v>103.9</v>
      </c>
      <c r="E160" s="86"/>
      <c r="F160" s="122"/>
      <c r="G160" s="123"/>
      <c r="H160" s="124"/>
      <c r="I160" s="124"/>
      <c r="J160" s="125"/>
      <c r="K160" s="126"/>
      <c r="L160" s="127"/>
      <c r="M160" s="128"/>
      <c r="O160" s="124"/>
    </row>
    <row r="161" spans="1:15" s="28" customFormat="1" ht="48" x14ac:dyDescent="0.2">
      <c r="A161" s="82" t="s">
        <v>375</v>
      </c>
      <c r="B161" s="83" t="s">
        <v>189</v>
      </c>
      <c r="C161" s="84" t="s">
        <v>190</v>
      </c>
      <c r="D161" s="85">
        <v>56</v>
      </c>
      <c r="E161" s="86"/>
      <c r="F161" s="122"/>
      <c r="G161" s="123"/>
      <c r="H161" s="124"/>
      <c r="I161" s="124"/>
      <c r="J161" s="125"/>
      <c r="K161" s="126"/>
      <c r="L161" s="127"/>
      <c r="M161" s="128"/>
      <c r="O161" s="124"/>
    </row>
    <row r="162" spans="1:15" s="28" customFormat="1" ht="48" x14ac:dyDescent="0.2">
      <c r="A162" s="82" t="s">
        <v>376</v>
      </c>
      <c r="B162" s="83" t="s">
        <v>192</v>
      </c>
      <c r="C162" s="84" t="s">
        <v>190</v>
      </c>
      <c r="D162" s="85">
        <v>15</v>
      </c>
      <c r="E162" s="86"/>
      <c r="F162" s="122"/>
      <c r="G162" s="123"/>
      <c r="H162" s="124"/>
      <c r="I162" s="124"/>
      <c r="J162" s="125"/>
      <c r="K162" s="126"/>
      <c r="L162" s="127"/>
      <c r="M162" s="128"/>
      <c r="O162" s="124"/>
    </row>
    <row r="163" spans="1:15" s="28" customFormat="1" ht="48" x14ac:dyDescent="0.2">
      <c r="A163" s="82" t="s">
        <v>377</v>
      </c>
      <c r="B163" s="83" t="s">
        <v>334</v>
      </c>
      <c r="C163" s="84" t="s">
        <v>190</v>
      </c>
      <c r="D163" s="85">
        <v>16</v>
      </c>
      <c r="E163" s="86"/>
      <c r="F163" s="122"/>
      <c r="G163" s="123"/>
      <c r="H163" s="124"/>
      <c r="I163" s="124"/>
      <c r="J163" s="125"/>
      <c r="K163" s="126"/>
      <c r="L163" s="127"/>
      <c r="M163" s="128"/>
      <c r="O163" s="124"/>
    </row>
    <row r="164" spans="1:15" s="28" customFormat="1" ht="48" x14ac:dyDescent="0.2">
      <c r="A164" s="82" t="s">
        <v>378</v>
      </c>
      <c r="B164" s="83" t="s">
        <v>336</v>
      </c>
      <c r="C164" s="84" t="s">
        <v>190</v>
      </c>
      <c r="D164" s="85">
        <v>5</v>
      </c>
      <c r="E164" s="86"/>
      <c r="F164" s="122"/>
      <c r="G164" s="123"/>
      <c r="H164" s="124"/>
      <c r="I164" s="124"/>
      <c r="J164" s="125"/>
      <c r="K164" s="126"/>
      <c r="L164" s="127"/>
      <c r="M164" s="128"/>
      <c r="O164" s="124"/>
    </row>
    <row r="165" spans="1:15" s="28" customFormat="1" ht="48" x14ac:dyDescent="0.2">
      <c r="A165" s="82" t="s">
        <v>379</v>
      </c>
      <c r="B165" s="83" t="s">
        <v>380</v>
      </c>
      <c r="C165" s="84" t="s">
        <v>190</v>
      </c>
      <c r="D165" s="85">
        <v>13</v>
      </c>
      <c r="E165" s="99"/>
      <c r="F165" s="122"/>
      <c r="G165" s="123"/>
      <c r="H165" s="124"/>
      <c r="I165" s="124"/>
      <c r="J165" s="125"/>
      <c r="K165" s="126"/>
      <c r="L165" s="127"/>
      <c r="M165" s="128"/>
      <c r="O165" s="124"/>
    </row>
    <row r="166" spans="1:15" s="28" customFormat="1" ht="48" x14ac:dyDescent="0.2">
      <c r="A166" s="82" t="s">
        <v>381</v>
      </c>
      <c r="B166" s="83" t="s">
        <v>382</v>
      </c>
      <c r="C166" s="84" t="s">
        <v>190</v>
      </c>
      <c r="D166" s="85">
        <v>2</v>
      </c>
      <c r="E166" s="86"/>
      <c r="F166" s="122"/>
      <c r="G166" s="123"/>
      <c r="H166" s="124"/>
      <c r="I166" s="124"/>
      <c r="J166" s="125"/>
      <c r="K166" s="126"/>
      <c r="L166" s="127"/>
      <c r="M166" s="128"/>
      <c r="O166" s="124"/>
    </row>
    <row r="167" spans="1:15" s="28" customFormat="1" ht="48" x14ac:dyDescent="0.2">
      <c r="A167" s="82" t="s">
        <v>383</v>
      </c>
      <c r="B167" s="83" t="s">
        <v>202</v>
      </c>
      <c r="C167" s="84" t="s">
        <v>190</v>
      </c>
      <c r="D167" s="85">
        <v>39</v>
      </c>
      <c r="E167" s="86"/>
      <c r="F167" s="122"/>
      <c r="G167" s="123"/>
      <c r="H167" s="124"/>
      <c r="I167" s="124"/>
      <c r="J167" s="125"/>
      <c r="K167" s="126"/>
      <c r="L167" s="127"/>
      <c r="M167" s="128"/>
      <c r="O167" s="124"/>
    </row>
    <row r="168" spans="1:15" s="28" customFormat="1" ht="48" x14ac:dyDescent="0.2">
      <c r="A168" s="82" t="s">
        <v>384</v>
      </c>
      <c r="B168" s="83" t="s">
        <v>204</v>
      </c>
      <c r="C168" s="84" t="s">
        <v>190</v>
      </c>
      <c r="D168" s="85">
        <v>12</v>
      </c>
      <c r="E168" s="86"/>
      <c r="F168" s="122"/>
      <c r="G168" s="123"/>
      <c r="H168" s="124"/>
      <c r="I168" s="124"/>
      <c r="J168" s="125"/>
      <c r="K168" s="126"/>
      <c r="L168" s="127"/>
      <c r="M168" s="128"/>
      <c r="O168" s="124"/>
    </row>
    <row r="169" spans="1:15" s="28" customFormat="1" ht="48" x14ac:dyDescent="0.2">
      <c r="A169" s="82" t="s">
        <v>385</v>
      </c>
      <c r="B169" s="83" t="s">
        <v>208</v>
      </c>
      <c r="C169" s="84" t="s">
        <v>209</v>
      </c>
      <c r="D169" s="85">
        <v>146</v>
      </c>
      <c r="E169" s="86"/>
      <c r="F169" s="122"/>
      <c r="G169" s="123"/>
      <c r="H169" s="124"/>
      <c r="I169" s="124"/>
      <c r="J169" s="125"/>
      <c r="K169" s="126"/>
      <c r="L169" s="127"/>
      <c r="M169" s="128"/>
      <c r="O169" s="124"/>
    </row>
    <row r="170" spans="1:15" s="28" customFormat="1" ht="48" x14ac:dyDescent="0.2">
      <c r="A170" s="82" t="s">
        <v>386</v>
      </c>
      <c r="B170" s="83" t="s">
        <v>211</v>
      </c>
      <c r="C170" s="84" t="s">
        <v>209</v>
      </c>
      <c r="D170" s="85">
        <v>29</v>
      </c>
      <c r="E170" s="86"/>
      <c r="F170" s="122"/>
      <c r="G170" s="123"/>
      <c r="H170" s="124"/>
      <c r="I170" s="124"/>
      <c r="J170" s="125"/>
      <c r="K170" s="126"/>
      <c r="L170" s="127"/>
      <c r="M170" s="128"/>
      <c r="O170" s="124"/>
    </row>
    <row r="171" spans="1:15" s="28" customFormat="1" ht="48" x14ac:dyDescent="0.2">
      <c r="A171" s="82" t="s">
        <v>387</v>
      </c>
      <c r="B171" s="83" t="s">
        <v>215</v>
      </c>
      <c r="C171" s="84" t="s">
        <v>178</v>
      </c>
      <c r="D171" s="85">
        <v>76</v>
      </c>
      <c r="E171" s="86"/>
      <c r="F171" s="122"/>
      <c r="G171" s="123"/>
      <c r="H171" s="124"/>
      <c r="I171" s="124"/>
      <c r="J171" s="125"/>
      <c r="K171" s="126"/>
      <c r="L171" s="127"/>
      <c r="M171" s="128"/>
      <c r="O171" s="124"/>
    </row>
    <row r="172" spans="1:15" s="28" customFormat="1" ht="48" x14ac:dyDescent="0.2">
      <c r="A172" s="82" t="s">
        <v>388</v>
      </c>
      <c r="B172" s="83" t="s">
        <v>221</v>
      </c>
      <c r="C172" s="84" t="s">
        <v>190</v>
      </c>
      <c r="D172" s="85">
        <v>16</v>
      </c>
      <c r="E172" s="86"/>
      <c r="F172" s="122"/>
      <c r="G172" s="123"/>
      <c r="H172" s="124"/>
      <c r="I172" s="124"/>
      <c r="J172" s="125"/>
      <c r="K172" s="126"/>
      <c r="L172" s="127"/>
      <c r="M172" s="128"/>
      <c r="O172" s="124"/>
    </row>
    <row r="173" spans="1:15" s="28" customFormat="1" ht="48" x14ac:dyDescent="0.2">
      <c r="A173" s="82" t="s">
        <v>389</v>
      </c>
      <c r="B173" s="83" t="s">
        <v>223</v>
      </c>
      <c r="C173" s="84" t="s">
        <v>190</v>
      </c>
      <c r="D173" s="85">
        <v>10</v>
      </c>
      <c r="E173" s="86"/>
      <c r="F173" s="122"/>
      <c r="G173" s="123"/>
      <c r="H173" s="124"/>
      <c r="I173" s="124"/>
      <c r="J173" s="125"/>
      <c r="K173" s="126"/>
      <c r="L173" s="127"/>
      <c r="M173" s="128"/>
      <c r="O173" s="124"/>
    </row>
    <row r="174" spans="1:15" s="28" customFormat="1" ht="84" x14ac:dyDescent="0.2">
      <c r="A174" s="82" t="s">
        <v>390</v>
      </c>
      <c r="B174" s="83" t="s">
        <v>225</v>
      </c>
      <c r="C174" s="84" t="s">
        <v>190</v>
      </c>
      <c r="D174" s="85">
        <v>8</v>
      </c>
      <c r="E174" s="91"/>
      <c r="F174" s="122"/>
      <c r="G174" s="123"/>
      <c r="H174" s="124"/>
      <c r="I174" s="124"/>
      <c r="J174" s="125"/>
      <c r="K174" s="126"/>
      <c r="L174" s="127"/>
      <c r="M174" s="128"/>
      <c r="O174" s="124"/>
    </row>
    <row r="175" spans="1:15" s="28" customFormat="1" ht="96" x14ac:dyDescent="0.2">
      <c r="A175" s="82" t="s">
        <v>391</v>
      </c>
      <c r="B175" s="83" t="s">
        <v>227</v>
      </c>
      <c r="C175" s="84" t="s">
        <v>190</v>
      </c>
      <c r="D175" s="85">
        <v>36</v>
      </c>
      <c r="E175" s="86"/>
      <c r="F175" s="122"/>
      <c r="G175" s="123"/>
      <c r="H175" s="124"/>
      <c r="I175" s="124"/>
      <c r="J175" s="125"/>
      <c r="K175" s="126"/>
      <c r="L175" s="127"/>
      <c r="M175" s="128"/>
      <c r="O175" s="124"/>
    </row>
    <row r="176" spans="1:15" s="28" customFormat="1" ht="72" x14ac:dyDescent="0.2">
      <c r="A176" s="82" t="s">
        <v>392</v>
      </c>
      <c r="B176" s="100" t="s">
        <v>229</v>
      </c>
      <c r="C176" s="101" t="s">
        <v>190</v>
      </c>
      <c r="D176" s="102">
        <v>24</v>
      </c>
      <c r="E176" s="91"/>
      <c r="F176" s="122"/>
      <c r="G176" s="123"/>
      <c r="H176" s="124"/>
      <c r="I176" s="124"/>
      <c r="J176" s="125"/>
      <c r="K176" s="126"/>
      <c r="L176" s="127"/>
      <c r="M176" s="128"/>
      <c r="O176" s="124"/>
    </row>
    <row r="177" spans="1:15" s="28" customFormat="1" ht="72" x14ac:dyDescent="0.2">
      <c r="A177" s="82" t="s">
        <v>393</v>
      </c>
      <c r="B177" s="100" t="s">
        <v>351</v>
      </c>
      <c r="C177" s="101" t="s">
        <v>190</v>
      </c>
      <c r="D177" s="102">
        <v>10</v>
      </c>
      <c r="E177" s="134"/>
      <c r="F177" s="122"/>
      <c r="G177" s="123"/>
      <c r="H177" s="124"/>
      <c r="I177" s="124"/>
      <c r="J177" s="125"/>
      <c r="K177" s="126"/>
      <c r="L177" s="127"/>
      <c r="M177" s="128"/>
      <c r="O177" s="124"/>
    </row>
    <row r="178" spans="1:15" s="28" customFormat="1" ht="72" x14ac:dyDescent="0.2">
      <c r="A178" s="82" t="s">
        <v>394</v>
      </c>
      <c r="B178" s="100" t="s">
        <v>353</v>
      </c>
      <c r="C178" s="101" t="s">
        <v>190</v>
      </c>
      <c r="D178" s="102">
        <v>15</v>
      </c>
      <c r="E178" s="86"/>
      <c r="F178" s="122"/>
      <c r="G178" s="123"/>
      <c r="H178" s="124"/>
      <c r="I178" s="124"/>
      <c r="J178" s="125"/>
      <c r="K178" s="126"/>
      <c r="L178" s="127"/>
      <c r="M178" s="128"/>
      <c r="O178" s="124"/>
    </row>
    <row r="179" spans="1:15" s="28" customFormat="1" ht="84.75" thickBot="1" x14ac:dyDescent="0.25">
      <c r="A179" s="82" t="s">
        <v>395</v>
      </c>
      <c r="B179" s="83" t="s">
        <v>292</v>
      </c>
      <c r="C179" s="84" t="s">
        <v>190</v>
      </c>
      <c r="D179" s="85">
        <v>2</v>
      </c>
      <c r="E179" s="99"/>
      <c r="F179" s="122"/>
      <c r="G179" s="123"/>
      <c r="H179" s="124"/>
      <c r="I179" s="124"/>
      <c r="J179" s="125"/>
      <c r="K179" s="126"/>
      <c r="L179" s="127"/>
      <c r="M179" s="128"/>
      <c r="O179" s="124"/>
    </row>
    <row r="180" spans="1:15" ht="12" customHeight="1" thickTop="1" thickBot="1" x14ac:dyDescent="0.25">
      <c r="A180" s="103"/>
      <c r="B180" s="104"/>
      <c r="C180" s="105"/>
      <c r="D180" s="106"/>
      <c r="E180" s="230">
        <f>SUM(F156:F179)</f>
        <v>0</v>
      </c>
      <c r="F180" s="231"/>
      <c r="G180" s="107"/>
      <c r="H180" s="107"/>
      <c r="I180" s="107"/>
      <c r="J180" s="108"/>
      <c r="K180" s="108"/>
      <c r="L180" s="107"/>
      <c r="M180" s="107"/>
    </row>
    <row r="181" spans="1:15" s="28" customFormat="1" ht="30.75" thickTop="1" x14ac:dyDescent="0.2">
      <c r="A181" s="77"/>
      <c r="B181" s="110" t="s">
        <v>396</v>
      </c>
      <c r="C181" s="79"/>
      <c r="D181" s="80"/>
      <c r="E181" s="70"/>
      <c r="F181" s="71"/>
      <c r="G181" s="111"/>
    </row>
    <row r="182" spans="1:15" s="28" customFormat="1" ht="72" x14ac:dyDescent="0.2">
      <c r="A182" s="82" t="s">
        <v>397</v>
      </c>
      <c r="B182" s="83" t="s">
        <v>232</v>
      </c>
      <c r="C182" s="84" t="s">
        <v>178</v>
      </c>
      <c r="D182" s="85">
        <v>335.1</v>
      </c>
      <c r="E182" s="99"/>
      <c r="F182" s="122"/>
      <c r="G182" s="123"/>
      <c r="H182" s="124"/>
      <c r="I182" s="124"/>
      <c r="J182" s="125"/>
      <c r="K182" s="126"/>
      <c r="L182" s="127"/>
      <c r="M182" s="128"/>
      <c r="O182" s="124"/>
    </row>
    <row r="183" spans="1:15" s="28" customFormat="1" ht="60" x14ac:dyDescent="0.2">
      <c r="A183" s="82" t="s">
        <v>398</v>
      </c>
      <c r="B183" s="83" t="s">
        <v>180</v>
      </c>
      <c r="C183" s="84" t="s">
        <v>178</v>
      </c>
      <c r="D183" s="85">
        <v>147.69999999999999</v>
      </c>
      <c r="E183" s="86"/>
      <c r="F183" s="122"/>
      <c r="G183" s="123"/>
      <c r="H183" s="124"/>
      <c r="I183" s="124"/>
      <c r="J183" s="125"/>
      <c r="K183" s="126"/>
      <c r="L183" s="127"/>
      <c r="M183" s="128"/>
      <c r="O183" s="124"/>
    </row>
    <row r="184" spans="1:15" s="28" customFormat="1" ht="60" x14ac:dyDescent="0.2">
      <c r="A184" s="82" t="s">
        <v>399</v>
      </c>
      <c r="B184" s="83" t="s">
        <v>235</v>
      </c>
      <c r="C184" s="84" t="s">
        <v>178</v>
      </c>
      <c r="D184" s="85">
        <v>146.1</v>
      </c>
      <c r="E184" s="86"/>
      <c r="F184" s="122"/>
      <c r="G184" s="123"/>
      <c r="H184" s="124"/>
      <c r="I184" s="124"/>
      <c r="J184" s="125"/>
      <c r="K184" s="126"/>
      <c r="L184" s="127"/>
      <c r="M184" s="128"/>
      <c r="O184" s="124"/>
    </row>
    <row r="185" spans="1:15" s="28" customFormat="1" ht="60" x14ac:dyDescent="0.2">
      <c r="A185" s="82" t="s">
        <v>400</v>
      </c>
      <c r="B185" s="83" t="s">
        <v>237</v>
      </c>
      <c r="C185" s="84" t="s">
        <v>178</v>
      </c>
      <c r="D185" s="85">
        <v>1.6</v>
      </c>
      <c r="E185" s="86"/>
      <c r="F185" s="122"/>
      <c r="G185" s="123"/>
      <c r="H185" s="124"/>
      <c r="I185" s="124"/>
      <c r="J185" s="125"/>
      <c r="K185" s="126"/>
      <c r="L185" s="127"/>
      <c r="M185" s="128"/>
      <c r="O185" s="124"/>
    </row>
    <row r="186" spans="1:15" s="28" customFormat="1" ht="48" x14ac:dyDescent="0.2">
      <c r="A186" s="82" t="s">
        <v>401</v>
      </c>
      <c r="B186" s="83" t="s">
        <v>239</v>
      </c>
      <c r="C186" s="84" t="s">
        <v>190</v>
      </c>
      <c r="D186" s="85">
        <v>44</v>
      </c>
      <c r="E186" s="86"/>
      <c r="F186" s="122"/>
      <c r="G186" s="123"/>
      <c r="H186" s="138"/>
      <c r="I186" s="138"/>
      <c r="J186" s="125"/>
      <c r="K186" s="139"/>
      <c r="L186" s="140"/>
      <c r="M186" s="141"/>
      <c r="O186" s="138"/>
    </row>
    <row r="187" spans="1:15" s="28" customFormat="1" ht="48" x14ac:dyDescent="0.2">
      <c r="A187" s="82" t="s">
        <v>402</v>
      </c>
      <c r="B187" s="83" t="s">
        <v>361</v>
      </c>
      <c r="C187" s="84" t="s">
        <v>190</v>
      </c>
      <c r="D187" s="85">
        <v>2</v>
      </c>
      <c r="E187" s="86"/>
      <c r="F187" s="122"/>
      <c r="G187" s="123"/>
      <c r="H187" s="138"/>
      <c r="I187" s="138"/>
      <c r="J187" s="125"/>
      <c r="K187" s="139"/>
      <c r="L187" s="140"/>
      <c r="M187" s="141"/>
      <c r="O187" s="138"/>
    </row>
    <row r="188" spans="1:15" s="28" customFormat="1" ht="48" x14ac:dyDescent="0.2">
      <c r="A188" s="82" t="s">
        <v>403</v>
      </c>
      <c r="B188" s="83" t="s">
        <v>241</v>
      </c>
      <c r="C188" s="84" t="s">
        <v>190</v>
      </c>
      <c r="D188" s="85">
        <v>1</v>
      </c>
      <c r="E188" s="86"/>
      <c r="F188" s="122"/>
      <c r="G188" s="123"/>
      <c r="H188" s="138"/>
      <c r="I188" s="138"/>
      <c r="J188" s="125"/>
      <c r="K188" s="139"/>
      <c r="L188" s="140"/>
      <c r="M188" s="141"/>
      <c r="O188" s="138"/>
    </row>
    <row r="189" spans="1:15" s="28" customFormat="1" ht="48" x14ac:dyDescent="0.2">
      <c r="A189" s="82" t="s">
        <v>404</v>
      </c>
      <c r="B189" s="83" t="s">
        <v>198</v>
      </c>
      <c r="C189" s="84" t="s">
        <v>190</v>
      </c>
      <c r="D189" s="85">
        <v>32</v>
      </c>
      <c r="E189" s="86"/>
      <c r="F189" s="122"/>
      <c r="G189" s="123"/>
      <c r="H189" s="124"/>
      <c r="I189" s="124"/>
      <c r="J189" s="125"/>
      <c r="K189" s="126"/>
      <c r="L189" s="127"/>
      <c r="M189" s="128"/>
      <c r="O189" s="124"/>
    </row>
    <row r="190" spans="1:15" s="28" customFormat="1" ht="48" x14ac:dyDescent="0.2">
      <c r="A190" s="82" t="s">
        <v>405</v>
      </c>
      <c r="B190" s="83" t="s">
        <v>192</v>
      </c>
      <c r="C190" s="84" t="s">
        <v>190</v>
      </c>
      <c r="D190" s="85">
        <v>2</v>
      </c>
      <c r="E190" s="86"/>
      <c r="F190" s="122"/>
      <c r="G190" s="123"/>
      <c r="H190" s="124"/>
      <c r="I190" s="124"/>
      <c r="J190" s="125"/>
      <c r="K190" s="126"/>
      <c r="L190" s="127"/>
      <c r="M190" s="128"/>
      <c r="O190" s="124"/>
    </row>
    <row r="191" spans="1:15" s="28" customFormat="1" ht="48" x14ac:dyDescent="0.2">
      <c r="A191" s="82" t="s">
        <v>406</v>
      </c>
      <c r="B191" s="83" t="s">
        <v>245</v>
      </c>
      <c r="C191" s="84" t="s">
        <v>209</v>
      </c>
      <c r="D191" s="85">
        <v>67</v>
      </c>
      <c r="E191" s="86"/>
      <c r="F191" s="122"/>
      <c r="G191" s="123"/>
      <c r="H191" s="124"/>
      <c r="I191" s="124"/>
      <c r="J191" s="125"/>
      <c r="K191" s="126"/>
      <c r="L191" s="127"/>
      <c r="M191" s="128"/>
      <c r="O191" s="124"/>
    </row>
    <row r="192" spans="1:15" s="28" customFormat="1" ht="60.75" customHeight="1" x14ac:dyDescent="0.2">
      <c r="A192" s="82" t="s">
        <v>407</v>
      </c>
      <c r="B192" s="83" t="s">
        <v>249</v>
      </c>
      <c r="C192" s="84" t="s">
        <v>190</v>
      </c>
      <c r="D192" s="85">
        <v>9</v>
      </c>
      <c r="E192" s="86"/>
      <c r="F192" s="122"/>
      <c r="G192" s="123"/>
      <c r="H192" s="124"/>
      <c r="I192" s="124"/>
      <c r="J192" s="125"/>
      <c r="K192" s="126"/>
      <c r="L192" s="127"/>
      <c r="M192" s="128"/>
      <c r="O192" s="124"/>
    </row>
    <row r="193" spans="1:15" s="28" customFormat="1" ht="63.75" customHeight="1" x14ac:dyDescent="0.2">
      <c r="A193" s="82" t="s">
        <v>408</v>
      </c>
      <c r="B193" s="83" t="s">
        <v>251</v>
      </c>
      <c r="C193" s="84" t="s">
        <v>190</v>
      </c>
      <c r="D193" s="85">
        <v>20</v>
      </c>
      <c r="E193" s="86"/>
      <c r="F193" s="122"/>
      <c r="G193" s="123"/>
      <c r="H193" s="124"/>
      <c r="I193" s="124"/>
      <c r="J193" s="125"/>
      <c r="K193" s="126"/>
      <c r="L193" s="127"/>
      <c r="M193" s="128"/>
      <c r="O193" s="124"/>
    </row>
    <row r="194" spans="1:15" s="28" customFormat="1" ht="63.75" customHeight="1" x14ac:dyDescent="0.2">
      <c r="A194" s="82" t="s">
        <v>409</v>
      </c>
      <c r="B194" s="83" t="s">
        <v>253</v>
      </c>
      <c r="C194" s="84" t="s">
        <v>190</v>
      </c>
      <c r="D194" s="85">
        <v>3</v>
      </c>
      <c r="E194" s="86"/>
      <c r="F194" s="122"/>
      <c r="G194" s="123"/>
      <c r="H194" s="124"/>
      <c r="I194" s="124"/>
      <c r="J194" s="125"/>
      <c r="K194" s="126"/>
      <c r="L194" s="127"/>
      <c r="M194" s="128"/>
      <c r="O194" s="124"/>
    </row>
    <row r="195" spans="1:15" s="28" customFormat="1" ht="12.75" x14ac:dyDescent="0.2">
      <c r="A195" s="82"/>
      <c r="B195" s="83"/>
      <c r="C195" s="84"/>
      <c r="D195" s="85"/>
      <c r="E195" s="86"/>
      <c r="F195" s="122"/>
      <c r="G195" s="123"/>
      <c r="H195" s="124"/>
      <c r="I195" s="124"/>
      <c r="J195" s="125"/>
      <c r="K195" s="126"/>
      <c r="L195" s="127"/>
      <c r="M195" s="128"/>
      <c r="O195" s="124"/>
    </row>
    <row r="196" spans="1:15" s="28" customFormat="1" ht="30" x14ac:dyDescent="0.2">
      <c r="A196" s="66"/>
      <c r="B196" s="78" t="s">
        <v>682</v>
      </c>
      <c r="C196" s="68"/>
      <c r="D196" s="69"/>
      <c r="E196" s="70"/>
      <c r="F196" s="142"/>
      <c r="H196" s="81"/>
      <c r="I196" s="81"/>
      <c r="J196" s="81"/>
      <c r="K196" s="81"/>
      <c r="L196" s="81"/>
      <c r="M196" s="81"/>
    </row>
    <row r="197" spans="1:15" s="28" customFormat="1" ht="60" customHeight="1" x14ac:dyDescent="0.2">
      <c r="A197" s="143" t="s">
        <v>683</v>
      </c>
      <c r="B197" s="83" t="s">
        <v>685</v>
      </c>
      <c r="C197" s="144" t="s">
        <v>178</v>
      </c>
      <c r="D197" s="113">
        <v>1372.4</v>
      </c>
      <c r="E197" s="99"/>
      <c r="F197" s="145"/>
      <c r="H197" s="81"/>
      <c r="I197" s="81"/>
      <c r="J197" s="81"/>
      <c r="K197" s="81"/>
      <c r="L197" s="81"/>
      <c r="M197" s="81"/>
    </row>
    <row r="198" spans="1:15" s="28" customFormat="1" ht="60" x14ac:dyDescent="0.2">
      <c r="A198" s="143" t="s">
        <v>684</v>
      </c>
      <c r="B198" s="83" t="s">
        <v>687</v>
      </c>
      <c r="C198" s="144" t="s">
        <v>178</v>
      </c>
      <c r="D198" s="113">
        <v>485</v>
      </c>
      <c r="E198" s="99"/>
      <c r="F198" s="145"/>
      <c r="H198" s="81"/>
      <c r="I198" s="81"/>
      <c r="J198" s="81"/>
      <c r="K198" s="81"/>
      <c r="L198" s="81"/>
      <c r="M198" s="81"/>
    </row>
    <row r="199" spans="1:15" s="28" customFormat="1" ht="60" x14ac:dyDescent="0.2">
      <c r="A199" s="143" t="s">
        <v>686</v>
      </c>
      <c r="B199" s="83" t="s">
        <v>689</v>
      </c>
      <c r="C199" s="144" t="s">
        <v>178</v>
      </c>
      <c r="D199" s="113">
        <v>463</v>
      </c>
      <c r="E199" s="99"/>
      <c r="F199" s="145"/>
      <c r="H199" s="81"/>
      <c r="I199" s="81"/>
      <c r="J199" s="81"/>
      <c r="K199" s="81"/>
      <c r="L199" s="81"/>
      <c r="M199" s="81"/>
    </row>
    <row r="200" spans="1:15" s="28" customFormat="1" ht="60" x14ac:dyDescent="0.2">
      <c r="A200" s="143" t="s">
        <v>688</v>
      </c>
      <c r="B200" s="83" t="s">
        <v>691</v>
      </c>
      <c r="C200" s="144" t="s">
        <v>178</v>
      </c>
      <c r="D200" s="113">
        <v>21</v>
      </c>
      <c r="E200" s="99"/>
      <c r="F200" s="145"/>
      <c r="H200" s="81"/>
      <c r="I200" s="81"/>
      <c r="J200" s="81"/>
      <c r="K200" s="81"/>
      <c r="L200" s="81"/>
      <c r="M200" s="81"/>
    </row>
    <row r="201" spans="1:15" s="28" customFormat="1" ht="36" x14ac:dyDescent="0.2">
      <c r="A201" s="143" t="s">
        <v>690</v>
      </c>
      <c r="B201" s="83" t="s">
        <v>694</v>
      </c>
      <c r="C201" s="144" t="s">
        <v>178</v>
      </c>
      <c r="D201" s="113">
        <v>11</v>
      </c>
      <c r="E201" s="99"/>
      <c r="F201" s="145"/>
      <c r="H201" s="81"/>
      <c r="I201" s="81"/>
      <c r="J201" s="81"/>
      <c r="K201" s="81"/>
      <c r="L201" s="81"/>
      <c r="M201" s="81"/>
    </row>
    <row r="202" spans="1:15" s="28" customFormat="1" ht="48" x14ac:dyDescent="0.2">
      <c r="A202" s="143" t="s">
        <v>692</v>
      </c>
      <c r="B202" s="83" t="s">
        <v>696</v>
      </c>
      <c r="C202" s="144" t="s">
        <v>190</v>
      </c>
      <c r="D202" s="113">
        <v>209</v>
      </c>
      <c r="E202" s="99"/>
      <c r="F202" s="145"/>
      <c r="H202" s="81"/>
      <c r="I202" s="81"/>
      <c r="J202" s="81"/>
      <c r="K202" s="81"/>
      <c r="L202" s="81"/>
      <c r="M202" s="81"/>
    </row>
    <row r="203" spans="1:15" s="28" customFormat="1" ht="48" x14ac:dyDescent="0.2">
      <c r="A203" s="143" t="s">
        <v>693</v>
      </c>
      <c r="B203" s="83" t="s">
        <v>698</v>
      </c>
      <c r="C203" s="144" t="s">
        <v>190</v>
      </c>
      <c r="D203" s="113">
        <v>6</v>
      </c>
      <c r="E203" s="99"/>
      <c r="F203" s="145"/>
      <c r="H203" s="81"/>
      <c r="I203" s="81"/>
      <c r="J203" s="81"/>
      <c r="K203" s="81"/>
      <c r="L203" s="81"/>
      <c r="M203" s="81"/>
    </row>
    <row r="204" spans="1:15" s="28" customFormat="1" ht="48" x14ac:dyDescent="0.2">
      <c r="A204" s="143" t="s">
        <v>695</v>
      </c>
      <c r="B204" s="83" t="s">
        <v>726</v>
      </c>
      <c r="C204" s="144" t="s">
        <v>190</v>
      </c>
      <c r="D204" s="113">
        <v>34</v>
      </c>
      <c r="E204" s="99"/>
      <c r="F204" s="145"/>
      <c r="H204" s="81"/>
      <c r="I204" s="81"/>
      <c r="J204" s="81"/>
      <c r="K204" s="81"/>
      <c r="L204" s="81"/>
      <c r="M204" s="81"/>
    </row>
    <row r="205" spans="1:15" s="28" customFormat="1" ht="48" x14ac:dyDescent="0.2">
      <c r="A205" s="143" t="s">
        <v>818</v>
      </c>
      <c r="B205" s="83" t="s">
        <v>703</v>
      </c>
      <c r="C205" s="144" t="s">
        <v>190</v>
      </c>
      <c r="D205" s="113">
        <v>6</v>
      </c>
      <c r="E205" s="99"/>
      <c r="F205" s="145"/>
      <c r="H205" s="81"/>
      <c r="I205" s="81"/>
      <c r="J205" s="81"/>
      <c r="K205" s="81"/>
      <c r="L205" s="81"/>
      <c r="M205" s="81"/>
    </row>
    <row r="206" spans="1:15" s="28" customFormat="1" ht="48" x14ac:dyDescent="0.2">
      <c r="A206" s="143" t="s">
        <v>697</v>
      </c>
      <c r="B206" s="83" t="s">
        <v>727</v>
      </c>
      <c r="C206" s="144" t="s">
        <v>190</v>
      </c>
      <c r="D206" s="113">
        <v>92</v>
      </c>
      <c r="E206" s="99"/>
      <c r="F206" s="145"/>
      <c r="H206" s="81"/>
      <c r="I206" s="81"/>
      <c r="J206" s="81"/>
      <c r="K206" s="81"/>
      <c r="L206" s="81"/>
      <c r="M206" s="81"/>
    </row>
    <row r="207" spans="1:15" s="28" customFormat="1" ht="48" x14ac:dyDescent="0.2">
      <c r="A207" s="143" t="s">
        <v>699</v>
      </c>
      <c r="B207" s="83" t="s">
        <v>703</v>
      </c>
      <c r="C207" s="144" t="s">
        <v>190</v>
      </c>
      <c r="D207" s="113">
        <v>14</v>
      </c>
      <c r="E207" s="99"/>
      <c r="F207" s="145"/>
      <c r="H207" s="81"/>
      <c r="I207" s="81"/>
      <c r="J207" s="81"/>
      <c r="K207" s="81"/>
      <c r="L207" s="81"/>
      <c r="M207" s="81"/>
    </row>
    <row r="208" spans="1:15" s="28" customFormat="1" ht="48" x14ac:dyDescent="0.2">
      <c r="A208" s="143" t="s">
        <v>700</v>
      </c>
      <c r="B208" s="83" t="s">
        <v>706</v>
      </c>
      <c r="C208" s="144" t="s">
        <v>209</v>
      </c>
      <c r="D208" s="113">
        <v>663</v>
      </c>
      <c r="E208" s="99"/>
      <c r="F208" s="145"/>
      <c r="H208" s="81"/>
      <c r="I208" s="81"/>
      <c r="J208" s="81"/>
      <c r="K208" s="81"/>
      <c r="L208" s="81"/>
      <c r="M208" s="81"/>
    </row>
    <row r="209" spans="1:13" s="28" customFormat="1" ht="48" x14ac:dyDescent="0.2">
      <c r="A209" s="143" t="s">
        <v>701</v>
      </c>
      <c r="B209" s="83" t="s">
        <v>708</v>
      </c>
      <c r="C209" s="144" t="s">
        <v>190</v>
      </c>
      <c r="D209" s="113">
        <v>54</v>
      </c>
      <c r="E209" s="99"/>
      <c r="F209" s="145"/>
      <c r="H209" s="81"/>
      <c r="I209" s="81"/>
      <c r="J209" s="81"/>
      <c r="K209" s="81"/>
      <c r="L209" s="81"/>
      <c r="M209" s="81"/>
    </row>
    <row r="210" spans="1:13" s="28" customFormat="1" ht="84" x14ac:dyDescent="0.2">
      <c r="A210" s="143" t="s">
        <v>702</v>
      </c>
      <c r="B210" s="83" t="s">
        <v>729</v>
      </c>
      <c r="C210" s="144" t="s">
        <v>190</v>
      </c>
      <c r="D210" s="113">
        <v>12</v>
      </c>
      <c r="E210" s="99"/>
      <c r="F210" s="145"/>
      <c r="H210" s="81"/>
      <c r="I210" s="81"/>
      <c r="J210" s="81"/>
      <c r="K210" s="81"/>
      <c r="L210" s="81"/>
      <c r="M210" s="81"/>
    </row>
    <row r="211" spans="1:13" s="28" customFormat="1" ht="72" x14ac:dyDescent="0.2">
      <c r="A211" s="143" t="s">
        <v>704</v>
      </c>
      <c r="B211" s="83" t="s">
        <v>728</v>
      </c>
      <c r="C211" s="144" t="s">
        <v>190</v>
      </c>
      <c r="D211" s="113">
        <v>9</v>
      </c>
      <c r="E211" s="99"/>
      <c r="F211" s="145"/>
      <c r="H211" s="81"/>
      <c r="I211" s="81"/>
      <c r="J211" s="81"/>
      <c r="K211" s="81"/>
      <c r="L211" s="81"/>
      <c r="M211" s="81"/>
    </row>
    <row r="212" spans="1:13" s="28" customFormat="1" ht="60.75" customHeight="1" x14ac:dyDescent="0.2">
      <c r="A212" s="143" t="s">
        <v>705</v>
      </c>
      <c r="B212" s="83" t="s">
        <v>730</v>
      </c>
      <c r="C212" s="144" t="s">
        <v>190</v>
      </c>
      <c r="D212" s="113">
        <v>16</v>
      </c>
      <c r="E212" s="99"/>
      <c r="F212" s="145"/>
      <c r="H212" s="81"/>
      <c r="I212" s="81"/>
      <c r="J212" s="81"/>
      <c r="K212" s="81"/>
      <c r="L212" s="81"/>
      <c r="M212" s="81"/>
    </row>
    <row r="213" spans="1:13" s="28" customFormat="1" ht="84" x14ac:dyDescent="0.2">
      <c r="A213" s="143" t="s">
        <v>707</v>
      </c>
      <c r="B213" s="83" t="s">
        <v>731</v>
      </c>
      <c r="C213" s="144" t="s">
        <v>190</v>
      </c>
      <c r="D213" s="113">
        <v>71</v>
      </c>
      <c r="E213" s="99"/>
      <c r="F213" s="145"/>
      <c r="H213" s="81"/>
      <c r="I213" s="81"/>
      <c r="J213" s="81"/>
      <c r="K213" s="81"/>
      <c r="L213" s="81"/>
      <c r="M213" s="81"/>
    </row>
    <row r="214" spans="1:13" s="28" customFormat="1" ht="72" x14ac:dyDescent="0.2">
      <c r="A214" s="143" t="s">
        <v>709</v>
      </c>
      <c r="B214" s="83" t="s">
        <v>732</v>
      </c>
      <c r="C214" s="144" t="s">
        <v>190</v>
      </c>
      <c r="D214" s="113">
        <v>45</v>
      </c>
      <c r="E214" s="99"/>
      <c r="F214" s="145"/>
      <c r="H214" s="81"/>
      <c r="I214" s="81"/>
      <c r="J214" s="81"/>
      <c r="K214" s="81"/>
      <c r="L214" s="81"/>
      <c r="M214" s="81"/>
    </row>
    <row r="215" spans="1:13" s="28" customFormat="1" ht="71.25" customHeight="1" x14ac:dyDescent="0.2">
      <c r="A215" s="143" t="s">
        <v>710</v>
      </c>
      <c r="B215" s="83" t="s">
        <v>733</v>
      </c>
      <c r="C215" s="144" t="s">
        <v>190</v>
      </c>
      <c r="D215" s="113">
        <v>9</v>
      </c>
      <c r="E215" s="99"/>
      <c r="F215" s="145"/>
      <c r="H215" s="81"/>
      <c r="I215" s="81"/>
      <c r="J215" s="81"/>
      <c r="K215" s="81"/>
      <c r="L215" s="81"/>
      <c r="M215" s="81"/>
    </row>
    <row r="216" spans="1:13" s="28" customFormat="1" ht="74.25" customHeight="1" x14ac:dyDescent="0.2">
      <c r="A216" s="143" t="s">
        <v>819</v>
      </c>
      <c r="B216" s="83" t="s">
        <v>734</v>
      </c>
      <c r="C216" s="144" t="s">
        <v>190</v>
      </c>
      <c r="D216" s="113">
        <v>6</v>
      </c>
      <c r="E216" s="99"/>
      <c r="F216" s="145"/>
      <c r="H216" s="81"/>
      <c r="I216" s="81"/>
      <c r="J216" s="81"/>
      <c r="K216" s="81"/>
      <c r="L216" s="81"/>
      <c r="M216" s="81"/>
    </row>
    <row r="217" spans="1:13" s="28" customFormat="1" ht="93" customHeight="1" x14ac:dyDescent="0.2">
      <c r="A217" s="143" t="s">
        <v>711</v>
      </c>
      <c r="B217" s="83" t="s">
        <v>735</v>
      </c>
      <c r="C217" s="144" t="s">
        <v>190</v>
      </c>
      <c r="D217" s="113">
        <v>3</v>
      </c>
      <c r="E217" s="99"/>
      <c r="F217" s="145"/>
      <c r="H217" s="81"/>
      <c r="I217" s="81"/>
      <c r="J217" s="81"/>
      <c r="K217" s="81"/>
      <c r="L217" s="81"/>
      <c r="M217" s="81"/>
    </row>
    <row r="218" spans="1:13" s="28" customFormat="1" ht="84" x14ac:dyDescent="0.2">
      <c r="A218" s="143" t="s">
        <v>712</v>
      </c>
      <c r="B218" s="83" t="s">
        <v>718</v>
      </c>
      <c r="C218" s="144" t="s">
        <v>190</v>
      </c>
      <c r="D218" s="113">
        <v>3</v>
      </c>
      <c r="E218" s="99"/>
      <c r="F218" s="145"/>
      <c r="H218" s="81"/>
      <c r="I218" s="81"/>
      <c r="J218" s="81"/>
      <c r="K218" s="81"/>
      <c r="L218" s="81"/>
      <c r="M218" s="81"/>
    </row>
    <row r="219" spans="1:13" s="28" customFormat="1" ht="84" x14ac:dyDescent="0.2">
      <c r="A219" s="143" t="s">
        <v>713</v>
      </c>
      <c r="B219" s="83" t="s">
        <v>720</v>
      </c>
      <c r="C219" s="144" t="s">
        <v>190</v>
      </c>
      <c r="D219" s="113">
        <v>9</v>
      </c>
      <c r="E219" s="99"/>
      <c r="F219" s="145"/>
      <c r="H219" s="81"/>
      <c r="I219" s="81"/>
      <c r="J219" s="81"/>
      <c r="K219" s="81"/>
      <c r="L219" s="81"/>
      <c r="M219" s="81"/>
    </row>
    <row r="220" spans="1:13" s="28" customFormat="1" ht="72" x14ac:dyDescent="0.2">
      <c r="A220" s="143" t="s">
        <v>714</v>
      </c>
      <c r="B220" s="83" t="s">
        <v>721</v>
      </c>
      <c r="C220" s="144" t="s">
        <v>190</v>
      </c>
      <c r="D220" s="113">
        <v>20</v>
      </c>
      <c r="E220" s="99"/>
      <c r="F220" s="145"/>
      <c r="H220" s="81"/>
      <c r="I220" s="81"/>
      <c r="J220" s="81"/>
      <c r="K220" s="81"/>
      <c r="L220" s="81"/>
      <c r="M220" s="81"/>
    </row>
    <row r="221" spans="1:13" s="151" customFormat="1" ht="60.75" customHeight="1" x14ac:dyDescent="0.2">
      <c r="A221" s="143" t="s">
        <v>715</v>
      </c>
      <c r="B221" s="146" t="s">
        <v>722</v>
      </c>
      <c r="C221" s="147" t="s">
        <v>190</v>
      </c>
      <c r="D221" s="148">
        <v>25</v>
      </c>
      <c r="E221" s="149"/>
      <c r="F221" s="150"/>
    </row>
    <row r="222" spans="1:13" s="28" customFormat="1" ht="48" x14ac:dyDescent="0.2">
      <c r="A222" s="143" t="s">
        <v>716</v>
      </c>
      <c r="B222" s="83" t="s">
        <v>723</v>
      </c>
      <c r="C222" s="144" t="s">
        <v>190</v>
      </c>
      <c r="D222" s="113">
        <v>25</v>
      </c>
      <c r="E222" s="99"/>
      <c r="F222" s="145"/>
      <c r="H222" s="81"/>
      <c r="I222" s="81"/>
      <c r="J222" s="81"/>
      <c r="K222" s="81"/>
      <c r="L222" s="81"/>
      <c r="M222" s="81"/>
    </row>
    <row r="223" spans="1:13" s="28" customFormat="1" ht="48" x14ac:dyDescent="0.2">
      <c r="A223" s="143" t="s">
        <v>717</v>
      </c>
      <c r="B223" s="83" t="s">
        <v>724</v>
      </c>
      <c r="C223" s="144" t="s">
        <v>190</v>
      </c>
      <c r="D223" s="113">
        <v>14</v>
      </c>
      <c r="E223" s="99"/>
      <c r="F223" s="145"/>
      <c r="H223" s="81"/>
      <c r="I223" s="81"/>
      <c r="J223" s="81"/>
      <c r="K223" s="81"/>
      <c r="L223" s="81"/>
      <c r="M223" s="81"/>
    </row>
    <row r="224" spans="1:13" s="28" customFormat="1" ht="60.75" thickBot="1" x14ac:dyDescent="0.25">
      <c r="A224" s="143" t="s">
        <v>719</v>
      </c>
      <c r="B224" s="83" t="s">
        <v>725</v>
      </c>
      <c r="C224" s="144" t="s">
        <v>190</v>
      </c>
      <c r="D224" s="113">
        <v>7</v>
      </c>
      <c r="E224" s="99"/>
      <c r="F224" s="145"/>
      <c r="H224" s="81"/>
      <c r="I224" s="81"/>
      <c r="J224" s="81"/>
      <c r="K224" s="81"/>
      <c r="L224" s="81"/>
      <c r="M224" s="81"/>
    </row>
    <row r="225" spans="1:15" ht="12" customHeight="1" thickTop="1" thickBot="1" x14ac:dyDescent="0.25">
      <c r="A225" s="103"/>
      <c r="B225" s="104"/>
      <c r="C225" s="105"/>
      <c r="D225" s="106"/>
      <c r="E225" s="230">
        <f>SUM(F182:F194)</f>
        <v>0</v>
      </c>
      <c r="F225" s="231"/>
      <c r="G225" s="107"/>
      <c r="H225" s="107"/>
      <c r="I225" s="107"/>
      <c r="J225" s="108"/>
      <c r="K225" s="108"/>
      <c r="L225" s="107"/>
      <c r="M225" s="107"/>
    </row>
    <row r="226" spans="1:15" s="28" customFormat="1" ht="30.75" thickTop="1" x14ac:dyDescent="0.2">
      <c r="A226" s="77"/>
      <c r="B226" s="110" t="s">
        <v>736</v>
      </c>
      <c r="C226" s="79"/>
      <c r="D226" s="80"/>
      <c r="E226" s="70"/>
      <c r="F226" s="71"/>
      <c r="G226" s="111"/>
    </row>
    <row r="227" spans="1:15" s="28" customFormat="1" ht="60" customHeight="1" x14ac:dyDescent="0.2">
      <c r="A227" s="82" t="s">
        <v>820</v>
      </c>
      <c r="B227" s="83" t="s">
        <v>232</v>
      </c>
      <c r="C227" s="84" t="s">
        <v>178</v>
      </c>
      <c r="D227" s="85">
        <v>99.6</v>
      </c>
      <c r="E227" s="99"/>
      <c r="F227" s="122"/>
      <c r="G227" s="123"/>
      <c r="H227" s="124"/>
      <c r="I227" s="124"/>
      <c r="J227" s="125"/>
      <c r="K227" s="126"/>
      <c r="L227" s="127"/>
      <c r="M227" s="128"/>
      <c r="O227" s="124"/>
    </row>
    <row r="228" spans="1:15" s="28" customFormat="1" ht="60" x14ac:dyDescent="0.2">
      <c r="A228" s="82" t="s">
        <v>821</v>
      </c>
      <c r="B228" s="83" t="s">
        <v>180</v>
      </c>
      <c r="C228" s="84" t="s">
        <v>178</v>
      </c>
      <c r="D228" s="85">
        <v>268.8</v>
      </c>
      <c r="E228" s="86"/>
      <c r="F228" s="122"/>
      <c r="G228" s="123"/>
      <c r="H228" s="124"/>
      <c r="I228" s="124"/>
      <c r="J228" s="125"/>
      <c r="K228" s="126"/>
      <c r="L228" s="127"/>
      <c r="M228" s="128"/>
      <c r="O228" s="124"/>
    </row>
    <row r="229" spans="1:15" s="28" customFormat="1" ht="60" x14ac:dyDescent="0.2">
      <c r="A229" s="82" t="s">
        <v>822</v>
      </c>
      <c r="B229" s="83" t="s">
        <v>235</v>
      </c>
      <c r="C229" s="84" t="s">
        <v>178</v>
      </c>
      <c r="D229" s="85">
        <v>215.3</v>
      </c>
      <c r="E229" s="86"/>
      <c r="F229" s="122"/>
      <c r="G229" s="123"/>
      <c r="H229" s="124"/>
      <c r="I229" s="124"/>
      <c r="J229" s="125"/>
      <c r="K229" s="126"/>
      <c r="L229" s="127"/>
      <c r="M229" s="128"/>
      <c r="O229" s="124"/>
    </row>
    <row r="230" spans="1:15" s="28" customFormat="1" ht="60" x14ac:dyDescent="0.2">
      <c r="A230" s="82" t="s">
        <v>823</v>
      </c>
      <c r="B230" s="83" t="s">
        <v>237</v>
      </c>
      <c r="C230" s="84" t="s">
        <v>178</v>
      </c>
      <c r="D230" s="85">
        <v>53.55</v>
      </c>
      <c r="E230" s="86"/>
      <c r="F230" s="122"/>
      <c r="G230" s="123"/>
      <c r="H230" s="124"/>
      <c r="I230" s="124"/>
      <c r="J230" s="125"/>
      <c r="K230" s="126"/>
      <c r="L230" s="127"/>
      <c r="M230" s="128"/>
      <c r="O230" s="124"/>
    </row>
    <row r="231" spans="1:15" s="28" customFormat="1" ht="48" x14ac:dyDescent="0.2">
      <c r="A231" s="82" t="s">
        <v>824</v>
      </c>
      <c r="B231" s="83" t="s">
        <v>239</v>
      </c>
      <c r="C231" s="84" t="s">
        <v>190</v>
      </c>
      <c r="D231" s="85">
        <v>98</v>
      </c>
      <c r="E231" s="86"/>
      <c r="F231" s="122"/>
      <c r="G231" s="123"/>
      <c r="H231" s="138"/>
      <c r="I231" s="138"/>
      <c r="J231" s="125"/>
      <c r="K231" s="139"/>
      <c r="L231" s="140"/>
      <c r="M231" s="141"/>
      <c r="O231" s="138"/>
    </row>
    <row r="232" spans="1:15" s="28" customFormat="1" ht="48" x14ac:dyDescent="0.2">
      <c r="A232" s="82" t="s">
        <v>825</v>
      </c>
      <c r="B232" s="83" t="s">
        <v>737</v>
      </c>
      <c r="C232" s="84" t="s">
        <v>190</v>
      </c>
      <c r="D232" s="85">
        <v>24</v>
      </c>
      <c r="E232" s="86"/>
      <c r="F232" s="122"/>
      <c r="G232" s="123"/>
      <c r="H232" s="138"/>
      <c r="I232" s="138"/>
      <c r="J232" s="125"/>
      <c r="K232" s="139"/>
      <c r="L232" s="140"/>
      <c r="M232" s="141"/>
      <c r="O232" s="138"/>
    </row>
    <row r="233" spans="1:15" s="28" customFormat="1" ht="48" x14ac:dyDescent="0.2">
      <c r="A233" s="82" t="s">
        <v>826</v>
      </c>
      <c r="B233" s="83" t="s">
        <v>196</v>
      </c>
      <c r="C233" s="84" t="s">
        <v>190</v>
      </c>
      <c r="D233" s="85">
        <v>61</v>
      </c>
      <c r="E233" s="86"/>
      <c r="F233" s="122"/>
      <c r="G233" s="123"/>
      <c r="H233" s="124"/>
      <c r="I233" s="124"/>
      <c r="J233" s="125"/>
      <c r="K233" s="126"/>
      <c r="L233" s="127"/>
      <c r="M233" s="128"/>
      <c r="O233" s="124"/>
    </row>
    <row r="234" spans="1:15" s="28" customFormat="1" ht="48" x14ac:dyDescent="0.2">
      <c r="A234" s="82" t="s">
        <v>827</v>
      </c>
      <c r="B234" s="83" t="s">
        <v>198</v>
      </c>
      <c r="C234" s="84" t="s">
        <v>190</v>
      </c>
      <c r="D234" s="85">
        <v>16</v>
      </c>
      <c r="E234" s="86"/>
      <c r="F234" s="122"/>
      <c r="G234" s="123"/>
      <c r="H234" s="124"/>
      <c r="I234" s="124"/>
      <c r="J234" s="125"/>
      <c r="K234" s="126"/>
      <c r="L234" s="127"/>
      <c r="M234" s="128"/>
      <c r="O234" s="124"/>
    </row>
    <row r="235" spans="1:15" s="28" customFormat="1" ht="48" x14ac:dyDescent="0.2">
      <c r="A235" s="82" t="s">
        <v>828</v>
      </c>
      <c r="B235" s="83" t="s">
        <v>192</v>
      </c>
      <c r="C235" s="84" t="s">
        <v>190</v>
      </c>
      <c r="D235" s="85">
        <v>14</v>
      </c>
      <c r="E235" s="86"/>
      <c r="F235" s="122"/>
      <c r="G235" s="123"/>
      <c r="H235" s="124"/>
      <c r="I235" s="124"/>
      <c r="J235" s="125"/>
      <c r="K235" s="126"/>
      <c r="L235" s="127"/>
      <c r="M235" s="128"/>
      <c r="O235" s="124"/>
    </row>
    <row r="236" spans="1:15" s="28" customFormat="1" ht="48" x14ac:dyDescent="0.2">
      <c r="A236" s="82" t="s">
        <v>829</v>
      </c>
      <c r="B236" s="83" t="s">
        <v>245</v>
      </c>
      <c r="C236" s="84" t="s">
        <v>209</v>
      </c>
      <c r="D236" s="85">
        <v>167</v>
      </c>
      <c r="E236" s="86"/>
      <c r="F236" s="122"/>
      <c r="G236" s="123"/>
      <c r="H236" s="124"/>
      <c r="I236" s="124"/>
      <c r="J236" s="125"/>
      <c r="K236" s="126"/>
      <c r="L236" s="127"/>
      <c r="M236" s="128"/>
      <c r="O236" s="124"/>
    </row>
    <row r="237" spans="1:15" s="28" customFormat="1" ht="60.75" customHeight="1" x14ac:dyDescent="0.2">
      <c r="A237" s="82" t="s">
        <v>830</v>
      </c>
      <c r="B237" s="83" t="s">
        <v>249</v>
      </c>
      <c r="C237" s="84" t="s">
        <v>190</v>
      </c>
      <c r="D237" s="85">
        <v>30</v>
      </c>
      <c r="E237" s="86"/>
      <c r="F237" s="122"/>
      <c r="G237" s="123"/>
      <c r="H237" s="124"/>
      <c r="I237" s="124"/>
      <c r="J237" s="125"/>
      <c r="K237" s="126"/>
      <c r="L237" s="127"/>
      <c r="M237" s="128"/>
      <c r="O237" s="124"/>
    </row>
    <row r="238" spans="1:15" s="28" customFormat="1" ht="63.75" customHeight="1" x14ac:dyDescent="0.2">
      <c r="A238" s="82" t="s">
        <v>831</v>
      </c>
      <c r="B238" s="83" t="s">
        <v>251</v>
      </c>
      <c r="C238" s="84" t="s">
        <v>190</v>
      </c>
      <c r="D238" s="85">
        <v>14</v>
      </c>
      <c r="E238" s="86"/>
      <c r="F238" s="122"/>
      <c r="G238" s="123"/>
      <c r="H238" s="124"/>
      <c r="I238" s="124"/>
      <c r="J238" s="125"/>
      <c r="K238" s="126"/>
      <c r="L238" s="127"/>
      <c r="M238" s="128"/>
      <c r="O238" s="124"/>
    </row>
    <row r="239" spans="1:15" s="28" customFormat="1" ht="63.75" customHeight="1" x14ac:dyDescent="0.2">
      <c r="A239" s="82" t="s">
        <v>832</v>
      </c>
      <c r="B239" s="83" t="s">
        <v>253</v>
      </c>
      <c r="C239" s="84" t="s">
        <v>190</v>
      </c>
      <c r="D239" s="85">
        <v>11</v>
      </c>
      <c r="E239" s="86"/>
      <c r="F239" s="122"/>
      <c r="G239" s="123"/>
      <c r="H239" s="124"/>
      <c r="I239" s="124"/>
      <c r="J239" s="125"/>
      <c r="K239" s="126"/>
      <c r="L239" s="127"/>
      <c r="M239" s="128"/>
      <c r="O239" s="124"/>
    </row>
    <row r="240" spans="1:15" s="28" customFormat="1" ht="52.5" customHeight="1" x14ac:dyDescent="0.2">
      <c r="A240" s="82" t="s">
        <v>833</v>
      </c>
      <c r="B240" s="83" t="s">
        <v>255</v>
      </c>
      <c r="C240" s="84" t="s">
        <v>190</v>
      </c>
      <c r="D240" s="85">
        <v>19</v>
      </c>
      <c r="E240" s="86"/>
      <c r="F240" s="122"/>
      <c r="G240" s="123"/>
      <c r="H240" s="124"/>
      <c r="I240" s="124"/>
      <c r="J240" s="125"/>
      <c r="K240" s="126"/>
      <c r="L240" s="127"/>
      <c r="M240" s="128"/>
      <c r="O240" s="124"/>
    </row>
    <row r="241" spans="1:15" s="28" customFormat="1" ht="83.25" customHeight="1" x14ac:dyDescent="0.2">
      <c r="A241" s="82" t="s">
        <v>834</v>
      </c>
      <c r="B241" s="83" t="s">
        <v>738</v>
      </c>
      <c r="C241" s="84" t="s">
        <v>190</v>
      </c>
      <c r="D241" s="85">
        <v>1</v>
      </c>
      <c r="E241" s="86"/>
      <c r="F241" s="122"/>
      <c r="G241" s="123"/>
      <c r="H241" s="124"/>
      <c r="I241" s="124"/>
      <c r="J241" s="125"/>
      <c r="K241" s="126"/>
      <c r="L241" s="127"/>
      <c r="M241" s="128"/>
      <c r="O241" s="124"/>
    </row>
    <row r="242" spans="1:15" s="28" customFormat="1" ht="46.5" customHeight="1" x14ac:dyDescent="0.2">
      <c r="A242" s="82" t="s">
        <v>835</v>
      </c>
      <c r="B242" s="83" t="s">
        <v>739</v>
      </c>
      <c r="C242" s="84" t="s">
        <v>190</v>
      </c>
      <c r="D242" s="85">
        <v>1</v>
      </c>
      <c r="E242" s="86"/>
      <c r="F242" s="122"/>
      <c r="G242" s="123"/>
      <c r="H242" s="124"/>
      <c r="I242" s="124"/>
      <c r="J242" s="125"/>
      <c r="K242" s="126"/>
      <c r="L242" s="127"/>
      <c r="M242" s="128"/>
      <c r="O242" s="124"/>
    </row>
    <row r="243" spans="1:15" s="28" customFormat="1" ht="12.75" x14ac:dyDescent="0.2">
      <c r="A243" s="82"/>
      <c r="B243" s="83"/>
      <c r="C243" s="84"/>
      <c r="D243" s="85"/>
      <c r="E243" s="86"/>
      <c r="F243" s="122"/>
      <c r="G243" s="123"/>
      <c r="H243" s="124"/>
      <c r="I243" s="124"/>
      <c r="J243" s="125"/>
      <c r="K243" s="126"/>
      <c r="L243" s="127"/>
      <c r="M243" s="128"/>
      <c r="O243" s="124"/>
    </row>
    <row r="244" spans="1:15" s="28" customFormat="1" x14ac:dyDescent="0.2">
      <c r="A244" s="77"/>
      <c r="B244" s="110" t="s">
        <v>410</v>
      </c>
      <c r="C244" s="79"/>
      <c r="D244" s="80"/>
      <c r="E244" s="70"/>
      <c r="F244" s="71"/>
      <c r="G244" s="111"/>
    </row>
    <row r="245" spans="1:15" ht="62.25" customHeight="1" x14ac:dyDescent="0.2">
      <c r="A245" s="152" t="s">
        <v>411</v>
      </c>
      <c r="B245" s="133" t="s">
        <v>412</v>
      </c>
      <c r="C245" s="153" t="s">
        <v>178</v>
      </c>
      <c r="D245" s="154">
        <v>1932</v>
      </c>
      <c r="E245" s="155"/>
      <c r="F245" s="156"/>
      <c r="G245" s="107"/>
      <c r="H245" s="157"/>
      <c r="I245" s="107"/>
      <c r="J245" s="107"/>
      <c r="K245" s="107"/>
      <c r="L245" s="107"/>
      <c r="M245" s="107"/>
    </row>
    <row r="246" spans="1:15" ht="62.25" customHeight="1" x14ac:dyDescent="0.2">
      <c r="A246" s="152" t="s">
        <v>413</v>
      </c>
      <c r="B246" s="133" t="s">
        <v>414</v>
      </c>
      <c r="C246" s="153" t="s">
        <v>178</v>
      </c>
      <c r="D246" s="154">
        <v>4058</v>
      </c>
      <c r="E246" s="155"/>
      <c r="F246" s="156"/>
      <c r="G246" s="107"/>
      <c r="H246" s="157"/>
      <c r="I246" s="107"/>
      <c r="J246" s="107"/>
      <c r="K246" s="107"/>
      <c r="L246" s="107"/>
      <c r="M246" s="107"/>
    </row>
    <row r="247" spans="1:15" ht="62.25" customHeight="1" x14ac:dyDescent="0.2">
      <c r="A247" s="152" t="s">
        <v>415</v>
      </c>
      <c r="B247" s="133" t="s">
        <v>416</v>
      </c>
      <c r="C247" s="153" t="s">
        <v>178</v>
      </c>
      <c r="D247" s="154">
        <v>68</v>
      </c>
      <c r="E247" s="155"/>
      <c r="F247" s="156"/>
      <c r="G247" s="107"/>
      <c r="H247" s="157"/>
      <c r="I247" s="107"/>
      <c r="J247" s="107"/>
      <c r="K247" s="107"/>
      <c r="L247" s="107"/>
      <c r="M247" s="107"/>
    </row>
    <row r="248" spans="1:15" ht="60" customHeight="1" x14ac:dyDescent="0.2">
      <c r="A248" s="152" t="s">
        <v>417</v>
      </c>
      <c r="B248" s="133" t="s">
        <v>418</v>
      </c>
      <c r="C248" s="153" t="s">
        <v>178</v>
      </c>
      <c r="D248" s="154">
        <v>85</v>
      </c>
      <c r="E248" s="155"/>
      <c r="F248" s="156"/>
      <c r="G248" s="107"/>
      <c r="H248" s="157"/>
      <c r="I248" s="107"/>
      <c r="J248" s="107"/>
      <c r="K248" s="107"/>
      <c r="L248" s="107"/>
      <c r="M248" s="107"/>
    </row>
    <row r="249" spans="1:15" ht="58.5" customHeight="1" x14ac:dyDescent="0.2">
      <c r="A249" s="152" t="s">
        <v>419</v>
      </c>
      <c r="B249" s="133" t="s">
        <v>420</v>
      </c>
      <c r="C249" s="153" t="s">
        <v>178</v>
      </c>
      <c r="D249" s="154">
        <v>47</v>
      </c>
      <c r="E249" s="99"/>
      <c r="F249" s="156"/>
      <c r="G249" s="107"/>
      <c r="H249" s="157"/>
      <c r="I249" s="107"/>
      <c r="J249" s="107"/>
      <c r="K249" s="107"/>
      <c r="L249" s="107"/>
      <c r="M249" s="107"/>
    </row>
    <row r="250" spans="1:15" ht="63.75" customHeight="1" x14ac:dyDescent="0.2">
      <c r="A250" s="152" t="s">
        <v>421</v>
      </c>
      <c r="B250" s="133" t="s">
        <v>422</v>
      </c>
      <c r="C250" s="153" t="s">
        <v>178</v>
      </c>
      <c r="D250" s="154">
        <v>35</v>
      </c>
      <c r="E250" s="158"/>
      <c r="F250" s="156"/>
      <c r="G250" s="107"/>
      <c r="H250" s="157"/>
      <c r="I250" s="107"/>
      <c r="J250" s="107"/>
      <c r="K250" s="107"/>
      <c r="L250" s="107"/>
      <c r="M250" s="107"/>
    </row>
    <row r="251" spans="1:15" ht="48" x14ac:dyDescent="0.2">
      <c r="A251" s="152" t="s">
        <v>423</v>
      </c>
      <c r="B251" s="133" t="s">
        <v>424</v>
      </c>
      <c r="C251" s="153" t="s">
        <v>178</v>
      </c>
      <c r="D251" s="154">
        <v>85</v>
      </c>
      <c r="E251" s="155"/>
      <c r="F251" s="156"/>
      <c r="G251" s="107"/>
      <c r="H251" s="157"/>
      <c r="I251" s="107"/>
      <c r="J251" s="107"/>
      <c r="K251" s="107"/>
      <c r="L251" s="107"/>
      <c r="M251" s="107"/>
    </row>
    <row r="252" spans="1:15" ht="48" x14ac:dyDescent="0.2">
      <c r="A252" s="152" t="s">
        <v>425</v>
      </c>
      <c r="B252" s="133" t="s">
        <v>426</v>
      </c>
      <c r="C252" s="153" t="s">
        <v>178</v>
      </c>
      <c r="D252" s="154">
        <v>924</v>
      </c>
      <c r="E252" s="155"/>
      <c r="F252" s="156"/>
      <c r="G252" s="107"/>
      <c r="H252" s="157"/>
      <c r="I252" s="107"/>
      <c r="J252" s="107"/>
      <c r="K252" s="107"/>
      <c r="L252" s="107"/>
      <c r="M252" s="107"/>
    </row>
    <row r="253" spans="1:15" ht="60" x14ac:dyDescent="0.2">
      <c r="A253" s="152" t="s">
        <v>427</v>
      </c>
      <c r="B253" s="133" t="s">
        <v>428</v>
      </c>
      <c r="C253" s="153" t="s">
        <v>178</v>
      </c>
      <c r="D253" s="154">
        <v>255</v>
      </c>
      <c r="E253" s="155"/>
      <c r="F253" s="156"/>
      <c r="G253" s="107"/>
      <c r="H253" s="157"/>
      <c r="I253" s="107"/>
      <c r="J253" s="107"/>
      <c r="K253" s="107"/>
      <c r="L253" s="107"/>
      <c r="M253" s="107"/>
    </row>
    <row r="254" spans="1:15" ht="60" x14ac:dyDescent="0.2">
      <c r="A254" s="152" t="s">
        <v>429</v>
      </c>
      <c r="B254" s="133" t="s">
        <v>430</v>
      </c>
      <c r="C254" s="153" t="s">
        <v>178</v>
      </c>
      <c r="D254" s="154">
        <v>485</v>
      </c>
      <c r="E254" s="155"/>
      <c r="F254" s="156"/>
      <c r="G254" s="107"/>
      <c r="H254" s="157"/>
      <c r="I254" s="107"/>
      <c r="J254" s="107"/>
      <c r="K254" s="107"/>
      <c r="L254" s="107"/>
      <c r="M254" s="107"/>
    </row>
    <row r="255" spans="1:15" ht="60" x14ac:dyDescent="0.2">
      <c r="A255" s="152" t="s">
        <v>431</v>
      </c>
      <c r="B255" s="133" t="s">
        <v>432</v>
      </c>
      <c r="C255" s="153" t="s">
        <v>178</v>
      </c>
      <c r="D255" s="154">
        <v>520</v>
      </c>
      <c r="E255" s="158"/>
      <c r="F255" s="156"/>
      <c r="G255" s="107"/>
      <c r="H255" s="157"/>
      <c r="I255" s="107"/>
      <c r="J255" s="107"/>
      <c r="K255" s="107"/>
      <c r="L255" s="107"/>
      <c r="M255" s="107"/>
    </row>
    <row r="256" spans="1:15" ht="60" x14ac:dyDescent="0.2">
      <c r="A256" s="152" t="s">
        <v>433</v>
      </c>
      <c r="B256" s="133" t="s">
        <v>434</v>
      </c>
      <c r="C256" s="153" t="s">
        <v>178</v>
      </c>
      <c r="D256" s="154">
        <v>550</v>
      </c>
      <c r="E256" s="99"/>
      <c r="F256" s="156"/>
      <c r="G256" s="107"/>
      <c r="H256" s="157"/>
      <c r="I256" s="107"/>
      <c r="J256" s="107"/>
      <c r="K256" s="107"/>
      <c r="L256" s="107"/>
      <c r="M256" s="107"/>
    </row>
    <row r="257" spans="1:13" ht="60" x14ac:dyDescent="0.2">
      <c r="A257" s="152" t="s">
        <v>435</v>
      </c>
      <c r="B257" s="133" t="s">
        <v>436</v>
      </c>
      <c r="C257" s="153" t="s">
        <v>178</v>
      </c>
      <c r="D257" s="154">
        <v>10</v>
      </c>
      <c r="E257" s="99"/>
      <c r="F257" s="156"/>
      <c r="G257" s="107"/>
      <c r="H257" s="157"/>
      <c r="I257" s="107"/>
      <c r="J257" s="107"/>
      <c r="K257" s="107"/>
      <c r="L257" s="107"/>
      <c r="M257" s="107"/>
    </row>
    <row r="258" spans="1:13" ht="60" x14ac:dyDescent="0.2">
      <c r="A258" s="152" t="s">
        <v>437</v>
      </c>
      <c r="B258" s="133" t="s">
        <v>438</v>
      </c>
      <c r="C258" s="153" t="s">
        <v>178</v>
      </c>
      <c r="D258" s="154">
        <v>20</v>
      </c>
      <c r="E258" s="155"/>
      <c r="F258" s="156"/>
      <c r="G258" s="107"/>
      <c r="H258" s="157"/>
      <c r="I258" s="107"/>
      <c r="J258" s="107"/>
      <c r="K258" s="107"/>
      <c r="L258" s="107"/>
      <c r="M258" s="107"/>
    </row>
    <row r="259" spans="1:13" ht="48.75" customHeight="1" x14ac:dyDescent="0.2">
      <c r="A259" s="152" t="s">
        <v>439</v>
      </c>
      <c r="B259" s="133" t="s">
        <v>440</v>
      </c>
      <c r="C259" s="153" t="s">
        <v>178</v>
      </c>
      <c r="D259" s="154">
        <v>6</v>
      </c>
      <c r="E259" s="155"/>
      <c r="F259" s="156"/>
      <c r="G259" s="107"/>
      <c r="H259" s="157"/>
      <c r="I259" s="107"/>
      <c r="J259" s="107"/>
      <c r="K259" s="107"/>
      <c r="L259" s="107"/>
      <c r="M259" s="107"/>
    </row>
    <row r="260" spans="1:13" ht="50.25" customHeight="1" x14ac:dyDescent="0.2">
      <c r="A260" s="152" t="s">
        <v>441</v>
      </c>
      <c r="B260" s="133" t="s">
        <v>442</v>
      </c>
      <c r="C260" s="153" t="s">
        <v>178</v>
      </c>
      <c r="D260" s="154">
        <v>35</v>
      </c>
      <c r="E260" s="155"/>
      <c r="F260" s="156"/>
      <c r="G260" s="107"/>
      <c r="H260" s="157"/>
      <c r="I260" s="107"/>
      <c r="J260" s="107"/>
      <c r="K260" s="107"/>
      <c r="L260" s="107"/>
      <c r="M260" s="107"/>
    </row>
    <row r="261" spans="1:13" ht="50.25" customHeight="1" x14ac:dyDescent="0.2">
      <c r="A261" s="152" t="s">
        <v>443</v>
      </c>
      <c r="B261" s="133" t="s">
        <v>444</v>
      </c>
      <c r="C261" s="153" t="s">
        <v>178</v>
      </c>
      <c r="D261" s="154">
        <v>1500</v>
      </c>
      <c r="E261" s="155"/>
      <c r="F261" s="156"/>
      <c r="G261" s="107"/>
      <c r="H261" s="157"/>
      <c r="I261" s="107"/>
      <c r="J261" s="107"/>
      <c r="K261" s="107"/>
      <c r="L261" s="107"/>
      <c r="M261" s="107"/>
    </row>
    <row r="262" spans="1:13" ht="50.25" customHeight="1" x14ac:dyDescent="0.2">
      <c r="A262" s="152" t="s">
        <v>445</v>
      </c>
      <c r="B262" s="133" t="s">
        <v>446</v>
      </c>
      <c r="C262" s="153" t="s">
        <v>178</v>
      </c>
      <c r="D262" s="154">
        <v>25</v>
      </c>
      <c r="E262" s="155"/>
      <c r="F262" s="156"/>
      <c r="G262" s="107"/>
      <c r="H262" s="157"/>
      <c r="I262" s="107"/>
      <c r="J262" s="107"/>
      <c r="K262" s="107"/>
      <c r="L262" s="107"/>
      <c r="M262" s="107"/>
    </row>
    <row r="263" spans="1:13" ht="50.25" customHeight="1" x14ac:dyDescent="0.2">
      <c r="A263" s="152" t="s">
        <v>447</v>
      </c>
      <c r="B263" s="133" t="s">
        <v>448</v>
      </c>
      <c r="C263" s="153" t="s">
        <v>178</v>
      </c>
      <c r="D263" s="154">
        <v>232</v>
      </c>
      <c r="E263" s="155"/>
      <c r="F263" s="156"/>
      <c r="G263" s="107"/>
      <c r="H263" s="157"/>
      <c r="I263" s="107"/>
      <c r="J263" s="107"/>
      <c r="K263" s="107"/>
      <c r="L263" s="107"/>
      <c r="M263" s="107"/>
    </row>
    <row r="264" spans="1:13" ht="231" customHeight="1" thickBot="1" x14ac:dyDescent="0.25">
      <c r="A264" s="152" t="s">
        <v>449</v>
      </c>
      <c r="B264" s="159" t="s">
        <v>450</v>
      </c>
      <c r="C264" s="160" t="s">
        <v>190</v>
      </c>
      <c r="D264" s="161">
        <v>7</v>
      </c>
      <c r="E264" s="158"/>
      <c r="F264" s="162"/>
      <c r="G264" s="107"/>
      <c r="H264" s="107"/>
      <c r="I264" s="107"/>
      <c r="J264" s="108"/>
      <c r="K264" s="108"/>
      <c r="L264" s="107"/>
      <c r="M264" s="107"/>
    </row>
    <row r="265" spans="1:13" ht="12" customHeight="1" thickTop="1" thickBot="1" x14ac:dyDescent="0.25">
      <c r="A265" s="103"/>
      <c r="B265" s="104"/>
      <c r="C265" s="105"/>
      <c r="D265" s="106"/>
      <c r="E265" s="230">
        <f>SUM(F245:F264)</f>
        <v>0</v>
      </c>
      <c r="F265" s="231"/>
      <c r="G265" s="107"/>
      <c r="H265" s="107"/>
      <c r="I265" s="107"/>
      <c r="J265" s="108"/>
      <c r="K265" s="108"/>
      <c r="L265" s="107"/>
      <c r="M265" s="107"/>
    </row>
    <row r="266" spans="1:13" s="28" customFormat="1" ht="31.5" customHeight="1" thickTop="1" x14ac:dyDescent="0.2">
      <c r="A266" s="77"/>
      <c r="B266" s="110" t="s">
        <v>451</v>
      </c>
      <c r="C266" s="79"/>
      <c r="D266" s="80"/>
      <c r="E266" s="70"/>
      <c r="F266" s="71"/>
      <c r="G266" s="111"/>
    </row>
    <row r="267" spans="1:13" s="28" customFormat="1" ht="51.75" customHeight="1" x14ac:dyDescent="0.2">
      <c r="A267" s="82" t="s">
        <v>452</v>
      </c>
      <c r="B267" s="83" t="s">
        <v>232</v>
      </c>
      <c r="C267" s="84" t="s">
        <v>178</v>
      </c>
      <c r="D267" s="85">
        <v>331</v>
      </c>
      <c r="E267" s="86"/>
      <c r="F267" s="86"/>
      <c r="G267" s="81"/>
      <c r="H267" s="76"/>
      <c r="I267" s="81"/>
      <c r="J267" s="81"/>
      <c r="K267" s="81"/>
      <c r="L267" s="81"/>
      <c r="M267" s="81"/>
    </row>
    <row r="268" spans="1:13" s="28" customFormat="1" ht="60" x14ac:dyDescent="0.2">
      <c r="A268" s="82" t="s">
        <v>453</v>
      </c>
      <c r="B268" s="83" t="s">
        <v>180</v>
      </c>
      <c r="C268" s="84" t="s">
        <v>178</v>
      </c>
      <c r="D268" s="85">
        <v>90</v>
      </c>
      <c r="E268" s="86"/>
      <c r="F268" s="86"/>
      <c r="G268" s="81"/>
      <c r="H268" s="76"/>
      <c r="I268" s="81"/>
      <c r="J268" s="81"/>
      <c r="K268" s="81"/>
      <c r="L268" s="81"/>
      <c r="M268" s="81"/>
    </row>
    <row r="269" spans="1:13" s="28" customFormat="1" ht="60" x14ac:dyDescent="0.2">
      <c r="A269" s="82" t="s">
        <v>454</v>
      </c>
      <c r="B269" s="83" t="s">
        <v>264</v>
      </c>
      <c r="C269" s="84" t="s">
        <v>178</v>
      </c>
      <c r="D269" s="85">
        <v>80</v>
      </c>
      <c r="E269" s="86"/>
      <c r="F269" s="86"/>
      <c r="G269" s="81"/>
      <c r="H269" s="76"/>
      <c r="I269" s="81"/>
      <c r="J269" s="81"/>
      <c r="K269" s="81"/>
      <c r="L269" s="81"/>
      <c r="M269" s="81"/>
    </row>
    <row r="270" spans="1:13" s="28" customFormat="1" ht="48" x14ac:dyDescent="0.2">
      <c r="A270" s="82" t="s">
        <v>455</v>
      </c>
      <c r="B270" s="83" t="s">
        <v>456</v>
      </c>
      <c r="C270" s="84" t="s">
        <v>178</v>
      </c>
      <c r="D270" s="85">
        <v>10</v>
      </c>
      <c r="E270" s="86"/>
      <c r="F270" s="86"/>
      <c r="G270" s="81"/>
      <c r="H270" s="76"/>
      <c r="I270" s="81"/>
      <c r="J270" s="81"/>
      <c r="K270" s="81"/>
      <c r="L270" s="81"/>
      <c r="M270" s="81"/>
    </row>
    <row r="271" spans="1:13" s="28" customFormat="1" ht="48" x14ac:dyDescent="0.2">
      <c r="A271" s="82" t="s">
        <v>457</v>
      </c>
      <c r="B271" s="83" t="s">
        <v>458</v>
      </c>
      <c r="C271" s="84" t="s">
        <v>190</v>
      </c>
      <c r="D271" s="85">
        <v>4</v>
      </c>
      <c r="E271" s="86"/>
      <c r="F271" s="86"/>
      <c r="G271" s="81"/>
      <c r="H271" s="76"/>
      <c r="I271" s="81"/>
      <c r="J271" s="81"/>
      <c r="K271" s="81"/>
      <c r="L271" s="81"/>
      <c r="M271" s="81"/>
    </row>
    <row r="272" spans="1:13" s="28" customFormat="1" ht="54.75" customHeight="1" x14ac:dyDescent="0.2">
      <c r="A272" s="82" t="s">
        <v>459</v>
      </c>
      <c r="B272" s="163" t="s">
        <v>460</v>
      </c>
      <c r="C272" s="84" t="s">
        <v>190</v>
      </c>
      <c r="D272" s="85">
        <v>21</v>
      </c>
      <c r="E272" s="86"/>
      <c r="F272" s="86"/>
      <c r="G272" s="81"/>
      <c r="H272" s="76"/>
      <c r="I272" s="81"/>
      <c r="J272" s="81"/>
      <c r="K272" s="81"/>
      <c r="L272" s="81"/>
      <c r="M272" s="81"/>
    </row>
    <row r="273" spans="1:102" s="28" customFormat="1" ht="48" x14ac:dyDescent="0.2">
      <c r="A273" s="82" t="s">
        <v>461</v>
      </c>
      <c r="B273" s="83" t="s">
        <v>462</v>
      </c>
      <c r="C273" s="84" t="s">
        <v>209</v>
      </c>
      <c r="D273" s="85">
        <v>73</v>
      </c>
      <c r="E273" s="86"/>
      <c r="F273" s="86"/>
      <c r="G273" s="81"/>
      <c r="H273" s="76"/>
      <c r="I273" s="81"/>
      <c r="J273" s="81"/>
      <c r="K273" s="81"/>
      <c r="L273" s="81"/>
      <c r="M273" s="81"/>
    </row>
    <row r="274" spans="1:102" s="28" customFormat="1" ht="48.75" thickBot="1" x14ac:dyDescent="0.25">
      <c r="A274" s="82" t="s">
        <v>463</v>
      </c>
      <c r="B274" s="83" t="s">
        <v>464</v>
      </c>
      <c r="C274" s="84" t="s">
        <v>190</v>
      </c>
      <c r="D274" s="85">
        <v>9</v>
      </c>
      <c r="E274" s="86"/>
      <c r="F274" s="86"/>
      <c r="G274" s="81"/>
      <c r="H274" s="76"/>
      <c r="I274" s="81"/>
      <c r="J274" s="81"/>
      <c r="K274" s="81"/>
      <c r="L274" s="81"/>
      <c r="M274" s="81"/>
    </row>
    <row r="275" spans="1:102" ht="12" customHeight="1" thickTop="1" thickBot="1" x14ac:dyDescent="0.25">
      <c r="A275" s="103"/>
      <c r="B275" s="104"/>
      <c r="C275" s="105"/>
      <c r="D275" s="106"/>
      <c r="E275" s="230">
        <f>SUM(F267:F274)</f>
        <v>0</v>
      </c>
      <c r="F275" s="231"/>
      <c r="G275" s="107"/>
      <c r="H275" s="107"/>
      <c r="I275" s="107"/>
      <c r="J275" s="108"/>
      <c r="K275" s="108"/>
      <c r="L275" s="107"/>
      <c r="M275" s="107"/>
    </row>
    <row r="276" spans="1:102" s="28" customFormat="1" ht="30.75" thickTop="1" x14ac:dyDescent="0.2">
      <c r="A276" s="77"/>
      <c r="B276" s="110" t="s">
        <v>465</v>
      </c>
      <c r="C276" s="79"/>
      <c r="D276" s="80"/>
      <c r="E276" s="70"/>
      <c r="F276" s="71"/>
      <c r="G276" s="111"/>
    </row>
    <row r="277" spans="1:102" s="28" customFormat="1" ht="60" x14ac:dyDescent="0.2">
      <c r="A277" s="82" t="s">
        <v>466</v>
      </c>
      <c r="B277" s="133" t="s">
        <v>740</v>
      </c>
      <c r="C277" s="84" t="s">
        <v>190</v>
      </c>
      <c r="D277" s="85">
        <v>1</v>
      </c>
      <c r="E277" s="86"/>
      <c r="F277" s="86"/>
      <c r="G277" s="81"/>
      <c r="H277" s="76"/>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1"/>
      <c r="AY277" s="81"/>
      <c r="AZ277" s="81"/>
      <c r="BA277" s="81"/>
      <c r="BB277" s="81"/>
      <c r="BC277" s="81"/>
      <c r="BD277" s="81"/>
      <c r="BE277" s="81"/>
      <c r="BF277" s="81"/>
      <c r="BG277" s="81"/>
      <c r="BH277" s="81"/>
      <c r="BI277" s="81"/>
      <c r="BJ277" s="81"/>
      <c r="BK277" s="81"/>
      <c r="BL277" s="81"/>
      <c r="BM277" s="81"/>
      <c r="BN277" s="81"/>
      <c r="BO277" s="81"/>
      <c r="BP277" s="81"/>
      <c r="BQ277" s="81"/>
      <c r="BR277" s="81"/>
      <c r="BS277" s="81"/>
      <c r="BT277" s="81"/>
      <c r="BU277" s="81"/>
      <c r="BV277" s="81"/>
      <c r="BW277" s="81"/>
      <c r="BX277" s="81"/>
      <c r="BY277" s="81"/>
      <c r="BZ277" s="81"/>
      <c r="CA277" s="81"/>
      <c r="CB277" s="81"/>
      <c r="CC277" s="81"/>
      <c r="CD277" s="81"/>
      <c r="CE277" s="81"/>
      <c r="CF277" s="81"/>
      <c r="CG277" s="81"/>
      <c r="CH277" s="81"/>
      <c r="CI277" s="81"/>
      <c r="CJ277" s="81"/>
      <c r="CK277" s="81"/>
      <c r="CL277" s="81"/>
      <c r="CM277" s="81"/>
      <c r="CN277" s="81"/>
      <c r="CO277" s="81"/>
      <c r="CP277" s="81"/>
      <c r="CQ277" s="81"/>
      <c r="CR277" s="81"/>
      <c r="CS277" s="81"/>
      <c r="CT277" s="81"/>
      <c r="CU277" s="81"/>
      <c r="CV277" s="81"/>
      <c r="CW277" s="81"/>
      <c r="CX277" s="81"/>
    </row>
    <row r="278" spans="1:102" s="28" customFormat="1" ht="49.5" customHeight="1" x14ac:dyDescent="0.2">
      <c r="A278" s="82" t="s">
        <v>467</v>
      </c>
      <c r="B278" s="133" t="s">
        <v>468</v>
      </c>
      <c r="C278" s="84" t="s">
        <v>190</v>
      </c>
      <c r="D278" s="85">
        <v>1</v>
      </c>
      <c r="E278" s="86"/>
      <c r="F278" s="86"/>
      <c r="G278" s="81"/>
      <c r="H278" s="76"/>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1"/>
      <c r="AY278" s="81"/>
      <c r="AZ278" s="81"/>
      <c r="BA278" s="81"/>
      <c r="BB278" s="81"/>
      <c r="BC278" s="81"/>
      <c r="BD278" s="81"/>
      <c r="BE278" s="81"/>
      <c r="BF278" s="81"/>
      <c r="BG278" s="81"/>
      <c r="BH278" s="81"/>
      <c r="BI278" s="81"/>
      <c r="BJ278" s="81"/>
      <c r="BK278" s="81"/>
      <c r="BL278" s="81"/>
      <c r="BM278" s="81"/>
      <c r="BN278" s="81"/>
      <c r="BO278" s="81"/>
      <c r="BP278" s="81"/>
      <c r="BQ278" s="81"/>
      <c r="BR278" s="81"/>
      <c r="BS278" s="81"/>
      <c r="BT278" s="81"/>
      <c r="BU278" s="81"/>
      <c r="BV278" s="81"/>
      <c r="BW278" s="81"/>
      <c r="BX278" s="81"/>
      <c r="BY278" s="81"/>
      <c r="BZ278" s="81"/>
      <c r="CA278" s="81"/>
      <c r="CB278" s="81"/>
      <c r="CC278" s="81"/>
      <c r="CD278" s="81"/>
      <c r="CE278" s="81"/>
      <c r="CF278" s="81"/>
      <c r="CG278" s="81"/>
      <c r="CH278" s="81"/>
      <c r="CI278" s="81"/>
      <c r="CJ278" s="81"/>
      <c r="CK278" s="81"/>
      <c r="CL278" s="81"/>
      <c r="CM278" s="81"/>
      <c r="CN278" s="81"/>
      <c r="CO278" s="81"/>
      <c r="CP278" s="81"/>
      <c r="CQ278" s="81"/>
      <c r="CR278" s="81"/>
      <c r="CS278" s="81"/>
      <c r="CT278" s="81"/>
      <c r="CU278" s="81"/>
      <c r="CV278" s="81"/>
      <c r="CW278" s="81"/>
      <c r="CX278" s="81"/>
    </row>
    <row r="279" spans="1:102" s="28" customFormat="1" ht="84" x14ac:dyDescent="0.2">
      <c r="A279" s="82" t="s">
        <v>469</v>
      </c>
      <c r="B279" s="133" t="s">
        <v>741</v>
      </c>
      <c r="C279" s="84" t="s">
        <v>190</v>
      </c>
      <c r="D279" s="85">
        <v>1</v>
      </c>
      <c r="E279" s="86"/>
      <c r="F279" s="86"/>
      <c r="G279" s="81"/>
      <c r="H279" s="76"/>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c r="BF279" s="81"/>
      <c r="BG279" s="81"/>
      <c r="BH279" s="81"/>
      <c r="BI279" s="81"/>
      <c r="BJ279" s="81"/>
      <c r="BK279" s="81"/>
      <c r="BL279" s="81"/>
      <c r="BM279" s="81"/>
      <c r="BN279" s="81"/>
      <c r="BO279" s="81"/>
      <c r="BP279" s="81"/>
      <c r="BQ279" s="81"/>
      <c r="BR279" s="81"/>
      <c r="BS279" s="81"/>
      <c r="BT279" s="81"/>
      <c r="BU279" s="81"/>
      <c r="BV279" s="81"/>
      <c r="BW279" s="81"/>
      <c r="BX279" s="81"/>
      <c r="BY279" s="81"/>
      <c r="BZ279" s="81"/>
      <c r="CA279" s="81"/>
      <c r="CB279" s="81"/>
      <c r="CC279" s="81"/>
      <c r="CD279" s="81"/>
      <c r="CE279" s="81"/>
      <c r="CF279" s="81"/>
      <c r="CG279" s="81"/>
      <c r="CH279" s="81"/>
      <c r="CI279" s="81"/>
      <c r="CJ279" s="81"/>
      <c r="CK279" s="81"/>
      <c r="CL279" s="81"/>
      <c r="CM279" s="81"/>
      <c r="CN279" s="81"/>
      <c r="CO279" s="81"/>
      <c r="CP279" s="81"/>
      <c r="CQ279" s="81"/>
      <c r="CR279" s="81"/>
      <c r="CS279" s="81"/>
      <c r="CT279" s="81"/>
      <c r="CU279" s="81"/>
      <c r="CV279" s="81"/>
      <c r="CW279" s="81"/>
      <c r="CX279" s="81"/>
    </row>
    <row r="280" spans="1:102" s="28" customFormat="1" ht="60" x14ac:dyDescent="0.2">
      <c r="A280" s="82" t="s">
        <v>470</v>
      </c>
      <c r="B280" s="133" t="s">
        <v>742</v>
      </c>
      <c r="C280" s="84" t="s">
        <v>190</v>
      </c>
      <c r="D280" s="85">
        <v>1</v>
      </c>
      <c r="E280" s="86"/>
      <c r="F280" s="86"/>
      <c r="G280" s="81"/>
      <c r="H280" s="76"/>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1"/>
      <c r="AY280" s="81"/>
      <c r="AZ280" s="81"/>
      <c r="BA280" s="81"/>
      <c r="BB280" s="81"/>
      <c r="BC280" s="81"/>
      <c r="BD280" s="81"/>
      <c r="BE280" s="81"/>
      <c r="BF280" s="81"/>
      <c r="BG280" s="81"/>
      <c r="BH280" s="81"/>
      <c r="BI280" s="81"/>
      <c r="BJ280" s="81"/>
      <c r="BK280" s="81"/>
      <c r="BL280" s="81"/>
      <c r="BM280" s="81"/>
      <c r="BN280" s="81"/>
      <c r="BO280" s="81"/>
      <c r="BP280" s="81"/>
      <c r="BQ280" s="81"/>
      <c r="BR280" s="81"/>
      <c r="BS280" s="81"/>
      <c r="BT280" s="81"/>
      <c r="BU280" s="81"/>
      <c r="BV280" s="81"/>
      <c r="BW280" s="81"/>
      <c r="BX280" s="81"/>
      <c r="BY280" s="81"/>
      <c r="BZ280" s="81"/>
      <c r="CA280" s="81"/>
      <c r="CB280" s="81"/>
      <c r="CC280" s="81"/>
      <c r="CD280" s="81"/>
      <c r="CE280" s="81"/>
      <c r="CF280" s="81"/>
      <c r="CG280" s="81"/>
      <c r="CH280" s="81"/>
      <c r="CI280" s="81"/>
      <c r="CJ280" s="81"/>
      <c r="CK280" s="81"/>
      <c r="CL280" s="81"/>
      <c r="CM280" s="81"/>
      <c r="CN280" s="81"/>
      <c r="CO280" s="81"/>
      <c r="CP280" s="81"/>
      <c r="CQ280" s="81"/>
      <c r="CR280" s="81"/>
      <c r="CS280" s="81"/>
      <c r="CT280" s="81"/>
      <c r="CU280" s="81"/>
      <c r="CV280" s="81"/>
      <c r="CW280" s="81"/>
      <c r="CX280" s="81"/>
    </row>
    <row r="281" spans="1:102" s="28" customFormat="1" ht="108" x14ac:dyDescent="0.2">
      <c r="A281" s="82" t="s">
        <v>471</v>
      </c>
      <c r="B281" s="133" t="s">
        <v>743</v>
      </c>
      <c r="C281" s="84" t="s">
        <v>190</v>
      </c>
      <c r="D281" s="85">
        <v>1</v>
      </c>
      <c r="E281" s="85"/>
      <c r="F281" s="86"/>
      <c r="G281" s="81"/>
      <c r="H281" s="76"/>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1"/>
      <c r="AY281" s="81"/>
      <c r="AZ281" s="81"/>
      <c r="BA281" s="81"/>
      <c r="BB281" s="81"/>
      <c r="BC281" s="81"/>
      <c r="BD281" s="81"/>
      <c r="BE281" s="81"/>
      <c r="BF281" s="81"/>
      <c r="BG281" s="81"/>
      <c r="BH281" s="81"/>
      <c r="BI281" s="81"/>
      <c r="BJ281" s="81"/>
      <c r="BK281" s="81"/>
      <c r="BL281" s="81"/>
      <c r="BM281" s="81"/>
      <c r="BN281" s="81"/>
      <c r="BO281" s="81"/>
      <c r="BP281" s="81"/>
      <c r="BQ281" s="81"/>
      <c r="BR281" s="81"/>
      <c r="BS281" s="81"/>
      <c r="BT281" s="81"/>
      <c r="BU281" s="81"/>
      <c r="BV281" s="81"/>
      <c r="BW281" s="81"/>
      <c r="BX281" s="81"/>
      <c r="BY281" s="81"/>
      <c r="BZ281" s="81"/>
      <c r="CA281" s="81"/>
      <c r="CB281" s="81"/>
      <c r="CC281" s="81"/>
      <c r="CD281" s="81"/>
      <c r="CE281" s="81"/>
      <c r="CF281" s="81"/>
      <c r="CG281" s="81"/>
      <c r="CH281" s="81"/>
      <c r="CI281" s="81"/>
      <c r="CJ281" s="81"/>
      <c r="CK281" s="81"/>
      <c r="CL281" s="81"/>
      <c r="CM281" s="81"/>
      <c r="CN281" s="81"/>
      <c r="CO281" s="81"/>
      <c r="CP281" s="81"/>
      <c r="CQ281" s="81"/>
      <c r="CR281" s="81"/>
      <c r="CS281" s="81"/>
      <c r="CT281" s="81"/>
      <c r="CU281" s="81"/>
      <c r="CV281" s="81"/>
      <c r="CW281" s="81"/>
      <c r="CX281" s="81"/>
    </row>
    <row r="282" spans="1:102" s="28" customFormat="1" ht="60" x14ac:dyDescent="0.2">
      <c r="A282" s="82" t="s">
        <v>472</v>
      </c>
      <c r="B282" s="133" t="s">
        <v>473</v>
      </c>
      <c r="C282" s="84" t="s">
        <v>178</v>
      </c>
      <c r="D282" s="85">
        <v>3.3</v>
      </c>
      <c r="E282" s="86"/>
      <c r="F282" s="86"/>
      <c r="G282" s="81"/>
      <c r="H282" s="76"/>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1"/>
      <c r="AY282" s="81"/>
      <c r="AZ282" s="81"/>
      <c r="BA282" s="81"/>
      <c r="BB282" s="81"/>
      <c r="BC282" s="81"/>
      <c r="BD282" s="81"/>
      <c r="BE282" s="81"/>
      <c r="BF282" s="81"/>
      <c r="BG282" s="81"/>
      <c r="BH282" s="81"/>
      <c r="BI282" s="81"/>
      <c r="BJ282" s="81"/>
      <c r="BK282" s="81"/>
      <c r="BL282" s="81"/>
      <c r="BM282" s="81"/>
      <c r="BN282" s="81"/>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CS282" s="81"/>
      <c r="CT282" s="81"/>
      <c r="CU282" s="81"/>
      <c r="CV282" s="81"/>
      <c r="CW282" s="81"/>
      <c r="CX282" s="81"/>
    </row>
    <row r="283" spans="1:102" s="28" customFormat="1" ht="48" x14ac:dyDescent="0.2">
      <c r="A283" s="82" t="s">
        <v>474</v>
      </c>
      <c r="B283" s="133" t="s">
        <v>475</v>
      </c>
      <c r="C283" s="84" t="s">
        <v>190</v>
      </c>
      <c r="D283" s="85">
        <v>6</v>
      </c>
      <c r="E283" s="86"/>
      <c r="F283" s="86"/>
      <c r="G283" s="81"/>
      <c r="H283" s="76"/>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1"/>
      <c r="AY283" s="81"/>
      <c r="AZ283" s="81"/>
      <c r="BA283" s="81"/>
      <c r="BB283" s="81"/>
      <c r="BC283" s="81"/>
      <c r="BD283" s="81"/>
      <c r="BE283" s="81"/>
      <c r="BF283" s="81"/>
      <c r="BG283" s="81"/>
      <c r="BH283" s="81"/>
      <c r="BI283" s="81"/>
      <c r="BJ283" s="81"/>
      <c r="BK283" s="81"/>
      <c r="BL283" s="81"/>
      <c r="BM283" s="81"/>
      <c r="BN283" s="81"/>
      <c r="BO283" s="81"/>
      <c r="BP283" s="81"/>
      <c r="BQ283" s="81"/>
      <c r="BR283" s="81"/>
      <c r="BS283" s="81"/>
      <c r="BT283" s="81"/>
      <c r="BU283" s="81"/>
      <c r="BV283" s="81"/>
      <c r="BW283" s="81"/>
      <c r="BX283" s="81"/>
      <c r="BY283" s="81"/>
      <c r="BZ283" s="81"/>
      <c r="CA283" s="81"/>
      <c r="CB283" s="81"/>
      <c r="CC283" s="81"/>
      <c r="CD283" s="81"/>
      <c r="CE283" s="81"/>
      <c r="CF283" s="81"/>
      <c r="CG283" s="81"/>
      <c r="CH283" s="81"/>
      <c r="CI283" s="81"/>
      <c r="CJ283" s="81"/>
      <c r="CK283" s="81"/>
      <c r="CL283" s="81"/>
      <c r="CM283" s="81"/>
      <c r="CN283" s="81"/>
      <c r="CO283" s="81"/>
      <c r="CP283" s="81"/>
      <c r="CQ283" s="81"/>
      <c r="CR283" s="81"/>
      <c r="CS283" s="81"/>
      <c r="CT283" s="81"/>
      <c r="CU283" s="81"/>
      <c r="CV283" s="81"/>
      <c r="CW283" s="81"/>
      <c r="CX283" s="81"/>
    </row>
    <row r="284" spans="1:102" s="28" customFormat="1" ht="48" x14ac:dyDescent="0.2">
      <c r="A284" s="82" t="s">
        <v>476</v>
      </c>
      <c r="B284" s="133" t="s">
        <v>477</v>
      </c>
      <c r="C284" s="84" t="s">
        <v>190</v>
      </c>
      <c r="D284" s="85">
        <v>1</v>
      </c>
      <c r="E284" s="86"/>
      <c r="F284" s="86"/>
      <c r="G284" s="81"/>
      <c r="H284" s="76"/>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1"/>
      <c r="AY284" s="81"/>
      <c r="AZ284" s="81"/>
      <c r="BA284" s="81"/>
      <c r="BB284" s="81"/>
      <c r="BC284" s="81"/>
      <c r="BD284" s="81"/>
      <c r="BE284" s="81"/>
      <c r="BF284" s="81"/>
      <c r="BG284" s="81"/>
      <c r="BH284" s="81"/>
      <c r="BI284" s="81"/>
      <c r="BJ284" s="81"/>
      <c r="BK284" s="81"/>
      <c r="BL284" s="81"/>
      <c r="BM284" s="81"/>
      <c r="BN284" s="81"/>
      <c r="BO284" s="81"/>
      <c r="BP284" s="81"/>
      <c r="BQ284" s="81"/>
      <c r="BR284" s="81"/>
      <c r="BS284" s="81"/>
      <c r="BT284" s="81"/>
      <c r="BU284" s="81"/>
      <c r="BV284" s="81"/>
      <c r="BW284" s="81"/>
      <c r="BX284" s="81"/>
      <c r="BY284" s="81"/>
      <c r="BZ284" s="81"/>
      <c r="CA284" s="81"/>
      <c r="CB284" s="81"/>
      <c r="CC284" s="81"/>
      <c r="CD284" s="81"/>
      <c r="CE284" s="81"/>
      <c r="CF284" s="81"/>
      <c r="CG284" s="81"/>
      <c r="CH284" s="81"/>
      <c r="CI284" s="81"/>
      <c r="CJ284" s="81"/>
      <c r="CK284" s="81"/>
      <c r="CL284" s="81"/>
      <c r="CM284" s="81"/>
      <c r="CN284" s="81"/>
      <c r="CO284" s="81"/>
      <c r="CP284" s="81"/>
      <c r="CQ284" s="81"/>
      <c r="CR284" s="81"/>
      <c r="CS284" s="81"/>
      <c r="CT284" s="81"/>
      <c r="CU284" s="81"/>
      <c r="CV284" s="81"/>
      <c r="CW284" s="81"/>
      <c r="CX284" s="81"/>
    </row>
    <row r="285" spans="1:102" ht="96" x14ac:dyDescent="0.2">
      <c r="A285" s="82" t="s">
        <v>478</v>
      </c>
      <c r="B285" s="133" t="s">
        <v>479</v>
      </c>
      <c r="C285" s="153" t="s">
        <v>190</v>
      </c>
      <c r="D285" s="154">
        <v>4</v>
      </c>
      <c r="E285" s="155"/>
      <c r="F285" s="86"/>
      <c r="G285" s="107"/>
      <c r="H285" s="107"/>
      <c r="I285" s="107"/>
      <c r="J285" s="108"/>
      <c r="K285" s="108"/>
      <c r="L285" s="107"/>
      <c r="M285" s="107"/>
    </row>
    <row r="286" spans="1:102" s="28" customFormat="1" ht="156" x14ac:dyDescent="0.2">
      <c r="A286" s="82" t="s">
        <v>480</v>
      </c>
      <c r="B286" s="133" t="s">
        <v>816</v>
      </c>
      <c r="C286" s="84" t="s">
        <v>190</v>
      </c>
      <c r="D286" s="85">
        <v>1</v>
      </c>
      <c r="E286" s="86"/>
      <c r="F286" s="86"/>
    </row>
    <row r="287" spans="1:102" s="28" customFormat="1" ht="132" x14ac:dyDescent="0.2">
      <c r="A287" s="82" t="s">
        <v>749</v>
      </c>
      <c r="B287" s="133" t="s">
        <v>744</v>
      </c>
      <c r="C287" s="84" t="s">
        <v>190</v>
      </c>
      <c r="D287" s="85">
        <v>1</v>
      </c>
      <c r="E287" s="86"/>
      <c r="F287" s="86"/>
    </row>
    <row r="288" spans="1:102" s="28" customFormat="1" ht="111.75" customHeight="1" x14ac:dyDescent="0.2">
      <c r="A288" s="82" t="s">
        <v>750</v>
      </c>
      <c r="B288" s="133" t="s">
        <v>745</v>
      </c>
      <c r="C288" s="84" t="s">
        <v>190</v>
      </c>
      <c r="D288" s="85">
        <v>1</v>
      </c>
      <c r="E288" s="86"/>
      <c r="F288" s="86"/>
    </row>
    <row r="289" spans="1:102" s="28" customFormat="1" ht="108" x14ac:dyDescent="0.2">
      <c r="A289" s="82" t="s">
        <v>751</v>
      </c>
      <c r="B289" s="133" t="s">
        <v>746</v>
      </c>
      <c r="C289" s="84" t="s">
        <v>190</v>
      </c>
      <c r="D289" s="85">
        <v>1</v>
      </c>
      <c r="E289" s="86"/>
      <c r="F289" s="86"/>
    </row>
    <row r="290" spans="1:102" s="28" customFormat="1" ht="108" x14ac:dyDescent="0.2">
      <c r="A290" s="82" t="s">
        <v>481</v>
      </c>
      <c r="B290" s="133" t="s">
        <v>747</v>
      </c>
      <c r="C290" s="84" t="s">
        <v>190</v>
      </c>
      <c r="D290" s="85">
        <v>1</v>
      </c>
      <c r="E290" s="86"/>
      <c r="F290" s="86"/>
    </row>
    <row r="291" spans="1:102" s="28" customFormat="1" ht="54" customHeight="1" thickBot="1" x14ac:dyDescent="0.25">
      <c r="A291" s="82" t="s">
        <v>482</v>
      </c>
      <c r="B291" s="133" t="s">
        <v>483</v>
      </c>
      <c r="C291" s="84" t="s">
        <v>190</v>
      </c>
      <c r="D291" s="85">
        <v>1</v>
      </c>
      <c r="E291" s="86"/>
      <c r="F291" s="86"/>
    </row>
    <row r="292" spans="1:102" ht="12" customHeight="1" thickTop="1" thickBot="1" x14ac:dyDescent="0.25">
      <c r="A292" s="103"/>
      <c r="B292" s="104"/>
      <c r="C292" s="105"/>
      <c r="D292" s="106"/>
      <c r="E292" s="230">
        <f>SUM(F277:F291)</f>
        <v>0</v>
      </c>
      <c r="F292" s="231"/>
      <c r="G292" s="107"/>
      <c r="H292" s="107"/>
      <c r="I292" s="107"/>
      <c r="J292" s="108"/>
      <c r="K292" s="108"/>
      <c r="L292" s="107"/>
      <c r="M292" s="107"/>
    </row>
    <row r="293" spans="1:102" s="81" customFormat="1" ht="32.25" thickTop="1" x14ac:dyDescent="0.2">
      <c r="A293" s="66"/>
      <c r="B293" s="164" t="s">
        <v>484</v>
      </c>
      <c r="C293" s="165"/>
      <c r="D293" s="166"/>
      <c r="E293" s="167"/>
      <c r="F293" s="86"/>
      <c r="G293" s="168"/>
    </row>
    <row r="294" spans="1:102" s="28" customFormat="1" ht="100.5" customHeight="1" x14ac:dyDescent="0.2">
      <c r="A294" s="82" t="s">
        <v>485</v>
      </c>
      <c r="B294" s="83" t="s">
        <v>486</v>
      </c>
      <c r="C294" s="84" t="s">
        <v>190</v>
      </c>
      <c r="D294" s="85">
        <v>1</v>
      </c>
      <c r="E294" s="169"/>
      <c r="F294" s="86"/>
      <c r="G294" s="81"/>
      <c r="H294" s="76"/>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1"/>
      <c r="AY294" s="81"/>
      <c r="AZ294" s="81"/>
      <c r="BA294" s="81"/>
      <c r="BB294" s="81"/>
      <c r="BC294" s="81"/>
      <c r="BD294" s="81"/>
      <c r="BE294" s="81"/>
      <c r="BF294" s="81"/>
      <c r="BG294" s="81"/>
      <c r="BH294" s="81"/>
      <c r="BI294" s="81"/>
      <c r="BJ294" s="81"/>
      <c r="BK294" s="81"/>
      <c r="BL294" s="81"/>
      <c r="BM294" s="81"/>
      <c r="BN294" s="81"/>
      <c r="BO294" s="81"/>
      <c r="BP294" s="81"/>
      <c r="BQ294" s="81"/>
      <c r="BR294" s="81"/>
      <c r="BS294" s="81"/>
      <c r="BT294" s="81"/>
      <c r="BU294" s="81"/>
      <c r="BV294" s="81"/>
      <c r="BW294" s="81"/>
      <c r="BX294" s="81"/>
      <c r="BY294" s="81"/>
      <c r="BZ294" s="81"/>
      <c r="CA294" s="81"/>
      <c r="CB294" s="81"/>
      <c r="CC294" s="81"/>
      <c r="CD294" s="81"/>
      <c r="CE294" s="81"/>
      <c r="CF294" s="81"/>
      <c r="CG294" s="81"/>
      <c r="CH294" s="81"/>
      <c r="CI294" s="81"/>
      <c r="CJ294" s="81"/>
      <c r="CK294" s="81"/>
      <c r="CL294" s="81"/>
      <c r="CM294" s="81"/>
      <c r="CN294" s="81"/>
      <c r="CO294" s="81"/>
      <c r="CP294" s="81"/>
      <c r="CQ294" s="81"/>
      <c r="CR294" s="81"/>
      <c r="CS294" s="81"/>
      <c r="CT294" s="81"/>
      <c r="CU294" s="81"/>
      <c r="CV294" s="81"/>
      <c r="CW294" s="81"/>
      <c r="CX294" s="81"/>
    </row>
    <row r="295" spans="1:102" s="28" customFormat="1" ht="36" x14ac:dyDescent="0.2">
      <c r="A295" s="82" t="s">
        <v>487</v>
      </c>
      <c r="B295" s="83" t="s">
        <v>488</v>
      </c>
      <c r="C295" s="84" t="s">
        <v>190</v>
      </c>
      <c r="D295" s="85">
        <v>3</v>
      </c>
      <c r="E295" s="99"/>
      <c r="F295" s="86"/>
      <c r="G295" s="81"/>
      <c r="H295" s="76"/>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1"/>
      <c r="AY295" s="81"/>
      <c r="AZ295" s="81"/>
      <c r="BA295" s="81"/>
      <c r="BB295" s="81"/>
      <c r="BC295" s="81"/>
      <c r="BD295" s="81"/>
      <c r="BE295" s="81"/>
      <c r="BF295" s="81"/>
      <c r="BG295" s="81"/>
      <c r="BH295" s="81"/>
      <c r="BI295" s="81"/>
      <c r="BJ295" s="81"/>
      <c r="BK295" s="81"/>
      <c r="BL295" s="81"/>
      <c r="BM295" s="81"/>
      <c r="BN295" s="81"/>
      <c r="BO295" s="81"/>
      <c r="BP295" s="81"/>
      <c r="BQ295" s="81"/>
      <c r="BR295" s="81"/>
      <c r="BS295" s="81"/>
      <c r="BT295" s="81"/>
      <c r="BU295" s="81"/>
      <c r="BV295" s="81"/>
      <c r="BW295" s="81"/>
      <c r="BX295" s="81"/>
      <c r="BY295" s="81"/>
      <c r="BZ295" s="81"/>
      <c r="CA295" s="81"/>
      <c r="CB295" s="81"/>
      <c r="CC295" s="81"/>
      <c r="CD295" s="81"/>
      <c r="CE295" s="81"/>
      <c r="CF295" s="81"/>
      <c r="CG295" s="81"/>
      <c r="CH295" s="81"/>
      <c r="CI295" s="81"/>
      <c r="CJ295" s="81"/>
      <c r="CK295" s="81"/>
      <c r="CL295" s="81"/>
      <c r="CM295" s="81"/>
      <c r="CN295" s="81"/>
      <c r="CO295" s="81"/>
      <c r="CP295" s="81"/>
      <c r="CQ295" s="81"/>
      <c r="CR295" s="81"/>
      <c r="CS295" s="81"/>
      <c r="CT295" s="81"/>
      <c r="CU295" s="81"/>
      <c r="CV295" s="81"/>
      <c r="CW295" s="81"/>
      <c r="CX295" s="81"/>
    </row>
    <row r="296" spans="1:102" s="28" customFormat="1" ht="48" x14ac:dyDescent="0.2">
      <c r="A296" s="82" t="s">
        <v>489</v>
      </c>
      <c r="B296" s="83" t="s">
        <v>490</v>
      </c>
      <c r="C296" s="84" t="s">
        <v>190</v>
      </c>
      <c r="D296" s="85">
        <v>3</v>
      </c>
      <c r="E296" s="99"/>
      <c r="F296" s="86"/>
      <c r="G296" s="81"/>
      <c r="H296" s="76"/>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1"/>
      <c r="AY296" s="81"/>
      <c r="AZ296" s="81"/>
      <c r="BA296" s="81"/>
      <c r="BB296" s="81"/>
      <c r="BC296" s="81"/>
      <c r="BD296" s="81"/>
      <c r="BE296" s="81"/>
      <c r="BF296" s="81"/>
      <c r="BG296" s="81"/>
      <c r="BH296" s="81"/>
      <c r="BI296" s="81"/>
      <c r="BJ296" s="81"/>
      <c r="BK296" s="81"/>
      <c r="BL296" s="81"/>
      <c r="BM296" s="81"/>
      <c r="BN296" s="81"/>
      <c r="BO296" s="81"/>
      <c r="BP296" s="81"/>
      <c r="BQ296" s="81"/>
      <c r="BR296" s="81"/>
      <c r="BS296" s="81"/>
      <c r="BT296" s="81"/>
      <c r="BU296" s="81"/>
      <c r="BV296" s="81"/>
      <c r="BW296" s="81"/>
      <c r="BX296" s="81"/>
      <c r="BY296" s="81"/>
      <c r="BZ296" s="81"/>
      <c r="CA296" s="81"/>
      <c r="CB296" s="81"/>
      <c r="CC296" s="81"/>
      <c r="CD296" s="81"/>
      <c r="CE296" s="81"/>
      <c r="CF296" s="81"/>
      <c r="CG296" s="81"/>
      <c r="CH296" s="81"/>
      <c r="CI296" s="81"/>
      <c r="CJ296" s="81"/>
      <c r="CK296" s="81"/>
      <c r="CL296" s="81"/>
      <c r="CM296" s="81"/>
      <c r="CN296" s="81"/>
      <c r="CO296" s="81"/>
      <c r="CP296" s="81"/>
      <c r="CQ296" s="81"/>
      <c r="CR296" s="81"/>
      <c r="CS296" s="81"/>
      <c r="CT296" s="81"/>
      <c r="CU296" s="81"/>
      <c r="CV296" s="81"/>
      <c r="CW296" s="81"/>
      <c r="CX296" s="81"/>
    </row>
    <row r="297" spans="1:102" s="28" customFormat="1" ht="48" x14ac:dyDescent="0.2">
      <c r="A297" s="82" t="s">
        <v>491</v>
      </c>
      <c r="B297" s="83" t="s">
        <v>492</v>
      </c>
      <c r="C297" s="84" t="s">
        <v>190</v>
      </c>
      <c r="D297" s="85">
        <v>2</v>
      </c>
      <c r="E297" s="99"/>
      <c r="F297" s="86"/>
      <c r="G297" s="81"/>
      <c r="H297" s="76"/>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1"/>
      <c r="AY297" s="81"/>
      <c r="AZ297" s="81"/>
      <c r="BA297" s="81"/>
      <c r="BB297" s="81"/>
      <c r="BC297" s="81"/>
      <c r="BD297" s="81"/>
      <c r="BE297" s="81"/>
      <c r="BF297" s="81"/>
      <c r="BG297" s="81"/>
      <c r="BH297" s="81"/>
      <c r="BI297" s="81"/>
      <c r="BJ297" s="81"/>
      <c r="BK297" s="81"/>
      <c r="BL297" s="81"/>
      <c r="BM297" s="81"/>
      <c r="BN297" s="81"/>
      <c r="BO297" s="81"/>
      <c r="BP297" s="81"/>
      <c r="BQ297" s="81"/>
      <c r="BR297" s="81"/>
      <c r="BS297" s="81"/>
      <c r="BT297" s="81"/>
      <c r="BU297" s="81"/>
      <c r="BV297" s="81"/>
      <c r="BW297" s="81"/>
      <c r="BX297" s="81"/>
      <c r="BY297" s="81"/>
      <c r="BZ297" s="81"/>
      <c r="CA297" s="81"/>
      <c r="CB297" s="81"/>
      <c r="CC297" s="81"/>
      <c r="CD297" s="81"/>
      <c r="CE297" s="81"/>
      <c r="CF297" s="81"/>
      <c r="CG297" s="81"/>
      <c r="CH297" s="81"/>
      <c r="CI297" s="81"/>
      <c r="CJ297" s="81"/>
      <c r="CK297" s="81"/>
      <c r="CL297" s="81"/>
      <c r="CM297" s="81"/>
      <c r="CN297" s="81"/>
      <c r="CO297" s="81"/>
      <c r="CP297" s="81"/>
      <c r="CQ297" s="81"/>
      <c r="CR297" s="81"/>
      <c r="CS297" s="81"/>
      <c r="CT297" s="81"/>
      <c r="CU297" s="81"/>
      <c r="CV297" s="81"/>
      <c r="CW297" s="81"/>
      <c r="CX297" s="81"/>
    </row>
    <row r="298" spans="1:102" s="28" customFormat="1" ht="48" x14ac:dyDescent="0.2">
      <c r="A298" s="82" t="s">
        <v>493</v>
      </c>
      <c r="B298" s="83" t="s">
        <v>494</v>
      </c>
      <c r="C298" s="84" t="s">
        <v>190</v>
      </c>
      <c r="D298" s="85">
        <v>2</v>
      </c>
      <c r="E298" s="99"/>
      <c r="F298" s="86"/>
      <c r="G298" s="81"/>
      <c r="H298" s="76"/>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1"/>
      <c r="AY298" s="81"/>
      <c r="AZ298" s="81"/>
      <c r="BA298" s="81"/>
      <c r="BB298" s="81"/>
      <c r="BC298" s="81"/>
      <c r="BD298" s="81"/>
      <c r="BE298" s="81"/>
      <c r="BF298" s="81"/>
      <c r="BG298" s="81"/>
      <c r="BH298" s="81"/>
      <c r="BI298" s="81"/>
      <c r="BJ298" s="81"/>
      <c r="BK298" s="81"/>
      <c r="BL298" s="81"/>
      <c r="BM298" s="81"/>
      <c r="BN298" s="81"/>
      <c r="BO298" s="81"/>
      <c r="BP298" s="81"/>
      <c r="BQ298" s="81"/>
      <c r="BR298" s="81"/>
      <c r="BS298" s="81"/>
      <c r="BT298" s="81"/>
      <c r="BU298" s="81"/>
      <c r="BV298" s="81"/>
      <c r="BW298" s="81"/>
      <c r="BX298" s="81"/>
      <c r="BY298" s="81"/>
      <c r="BZ298" s="81"/>
      <c r="CA298" s="81"/>
      <c r="CB298" s="81"/>
      <c r="CC298" s="81"/>
      <c r="CD298" s="81"/>
      <c r="CE298" s="81"/>
      <c r="CF298" s="81"/>
      <c r="CG298" s="81"/>
      <c r="CH298" s="81"/>
      <c r="CI298" s="81"/>
      <c r="CJ298" s="81"/>
      <c r="CK298" s="81"/>
      <c r="CL298" s="81"/>
      <c r="CM298" s="81"/>
      <c r="CN298" s="81"/>
      <c r="CO298" s="81"/>
      <c r="CP298" s="81"/>
      <c r="CQ298" s="81"/>
      <c r="CR298" s="81"/>
      <c r="CS298" s="81"/>
      <c r="CT298" s="81"/>
      <c r="CU298" s="81"/>
      <c r="CV298" s="81"/>
      <c r="CW298" s="81"/>
      <c r="CX298" s="81"/>
    </row>
    <row r="299" spans="1:102" s="28" customFormat="1" ht="48" x14ac:dyDescent="0.2">
      <c r="A299" s="82" t="s">
        <v>495</v>
      </c>
      <c r="B299" s="83" t="s">
        <v>496</v>
      </c>
      <c r="C299" s="84" t="s">
        <v>190</v>
      </c>
      <c r="D299" s="85">
        <v>1</v>
      </c>
      <c r="E299" s="99"/>
      <c r="F299" s="86"/>
      <c r="G299" s="81"/>
      <c r="H299" s="76"/>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1"/>
      <c r="AY299" s="81"/>
      <c r="AZ299" s="81"/>
      <c r="BA299" s="81"/>
      <c r="BB299" s="81"/>
      <c r="BC299" s="81"/>
      <c r="BD299" s="81"/>
      <c r="BE299" s="81"/>
      <c r="BF299" s="81"/>
      <c r="BG299" s="81"/>
      <c r="BH299" s="81"/>
      <c r="BI299" s="81"/>
      <c r="BJ299" s="81"/>
      <c r="BK299" s="81"/>
      <c r="BL299" s="81"/>
      <c r="BM299" s="81"/>
      <c r="BN299" s="81"/>
      <c r="BO299" s="81"/>
      <c r="BP299" s="81"/>
      <c r="BQ299" s="81"/>
      <c r="BR299" s="81"/>
      <c r="BS299" s="81"/>
      <c r="BT299" s="81"/>
      <c r="BU299" s="81"/>
      <c r="BV299" s="81"/>
      <c r="BW299" s="81"/>
      <c r="BX299" s="81"/>
      <c r="BY299" s="81"/>
      <c r="BZ299" s="81"/>
      <c r="CA299" s="81"/>
      <c r="CB299" s="81"/>
      <c r="CC299" s="81"/>
      <c r="CD299" s="81"/>
      <c r="CE299" s="81"/>
      <c r="CF299" s="81"/>
      <c r="CG299" s="81"/>
      <c r="CH299" s="81"/>
      <c r="CI299" s="81"/>
      <c r="CJ299" s="81"/>
      <c r="CK299" s="81"/>
      <c r="CL299" s="81"/>
      <c r="CM299" s="81"/>
      <c r="CN299" s="81"/>
      <c r="CO299" s="81"/>
      <c r="CP299" s="81"/>
      <c r="CQ299" s="81"/>
      <c r="CR299" s="81"/>
      <c r="CS299" s="81"/>
      <c r="CT299" s="81"/>
      <c r="CU299" s="81"/>
      <c r="CV299" s="81"/>
      <c r="CW299" s="81"/>
      <c r="CX299" s="81"/>
    </row>
    <row r="300" spans="1:102" s="81" customFormat="1" ht="36" x14ac:dyDescent="0.2">
      <c r="A300" s="82" t="s">
        <v>497</v>
      </c>
      <c r="B300" s="83" t="s">
        <v>498</v>
      </c>
      <c r="C300" s="84" t="s">
        <v>190</v>
      </c>
      <c r="D300" s="85">
        <v>1</v>
      </c>
      <c r="E300" s="99"/>
      <c r="F300" s="86"/>
      <c r="H300" s="76"/>
    </row>
    <row r="301" spans="1:102" s="81" customFormat="1" ht="48" x14ac:dyDescent="0.2">
      <c r="A301" s="82" t="s">
        <v>499</v>
      </c>
      <c r="B301" s="83" t="s">
        <v>500</v>
      </c>
      <c r="C301" s="84" t="s">
        <v>190</v>
      </c>
      <c r="D301" s="85">
        <v>1</v>
      </c>
      <c r="E301" s="99"/>
      <c r="F301" s="86"/>
      <c r="H301" s="76"/>
    </row>
    <row r="302" spans="1:102" s="81" customFormat="1" ht="48" x14ac:dyDescent="0.2">
      <c r="A302" s="82" t="s">
        <v>501</v>
      </c>
      <c r="B302" s="83" t="s">
        <v>502</v>
      </c>
      <c r="C302" s="84" t="s">
        <v>190</v>
      </c>
      <c r="D302" s="85">
        <v>1</v>
      </c>
      <c r="E302" s="99"/>
      <c r="F302" s="86"/>
      <c r="H302" s="76"/>
    </row>
    <row r="303" spans="1:102" s="81" customFormat="1" ht="48" x14ac:dyDescent="0.2">
      <c r="A303" s="82" t="s">
        <v>503</v>
      </c>
      <c r="B303" s="83" t="s">
        <v>504</v>
      </c>
      <c r="C303" s="84" t="s">
        <v>190</v>
      </c>
      <c r="D303" s="85">
        <v>1</v>
      </c>
      <c r="E303" s="99"/>
      <c r="F303" s="86"/>
      <c r="H303" s="76"/>
    </row>
    <row r="304" spans="1:102" s="81" customFormat="1" ht="36" x14ac:dyDescent="0.2">
      <c r="A304" s="82" t="s">
        <v>505</v>
      </c>
      <c r="B304" s="83" t="s">
        <v>506</v>
      </c>
      <c r="C304" s="84" t="s">
        <v>190</v>
      </c>
      <c r="D304" s="85">
        <v>1</v>
      </c>
      <c r="E304" s="99"/>
      <c r="F304" s="86"/>
      <c r="H304" s="76"/>
    </row>
    <row r="305" spans="1:24" s="81" customFormat="1" ht="48" x14ac:dyDescent="0.2">
      <c r="A305" s="82" t="s">
        <v>507</v>
      </c>
      <c r="B305" s="83" t="s">
        <v>508</v>
      </c>
      <c r="C305" s="84" t="s">
        <v>190</v>
      </c>
      <c r="D305" s="85">
        <v>1</v>
      </c>
      <c r="E305" s="99"/>
      <c r="F305" s="86"/>
      <c r="H305" s="76"/>
    </row>
    <row r="306" spans="1:24" s="81" customFormat="1" ht="48" x14ac:dyDescent="0.2">
      <c r="A306" s="82" t="s">
        <v>509</v>
      </c>
      <c r="B306" s="83" t="s">
        <v>510</v>
      </c>
      <c r="C306" s="84" t="s">
        <v>190</v>
      </c>
      <c r="D306" s="85">
        <v>1</v>
      </c>
      <c r="E306" s="99"/>
      <c r="F306" s="86"/>
      <c r="H306" s="76"/>
    </row>
    <row r="307" spans="1:24" s="81" customFormat="1" ht="48" x14ac:dyDescent="0.2">
      <c r="A307" s="82" t="s">
        <v>511</v>
      </c>
      <c r="B307" s="83" t="s">
        <v>512</v>
      </c>
      <c r="C307" s="84" t="s">
        <v>190</v>
      </c>
      <c r="D307" s="85">
        <v>1</v>
      </c>
      <c r="E307" s="99"/>
      <c r="F307" s="86"/>
      <c r="H307" s="76"/>
    </row>
    <row r="308" spans="1:24" s="81" customFormat="1" ht="48" x14ac:dyDescent="0.2">
      <c r="A308" s="82" t="s">
        <v>513</v>
      </c>
      <c r="B308" s="83" t="s">
        <v>514</v>
      </c>
      <c r="C308" s="84" t="s">
        <v>190</v>
      </c>
      <c r="D308" s="85">
        <v>1</v>
      </c>
      <c r="E308" s="99"/>
      <c r="F308" s="86"/>
      <c r="H308" s="76"/>
    </row>
    <row r="309" spans="1:24" s="81" customFormat="1" ht="36" x14ac:dyDescent="0.2">
      <c r="A309" s="82" t="s">
        <v>515</v>
      </c>
      <c r="B309" s="83" t="s">
        <v>516</v>
      </c>
      <c r="C309" s="84" t="s">
        <v>190</v>
      </c>
      <c r="D309" s="85">
        <v>1</v>
      </c>
      <c r="E309" s="99"/>
      <c r="F309" s="86"/>
      <c r="H309" s="76"/>
    </row>
    <row r="310" spans="1:24" s="81" customFormat="1" ht="72" x14ac:dyDescent="0.2">
      <c r="A310" s="82" t="s">
        <v>517</v>
      </c>
      <c r="B310" s="83" t="s">
        <v>518</v>
      </c>
      <c r="C310" s="84" t="s">
        <v>190</v>
      </c>
      <c r="D310" s="85">
        <v>1</v>
      </c>
      <c r="E310" s="99"/>
      <c r="F310" s="86"/>
      <c r="H310" s="76"/>
    </row>
    <row r="311" spans="1:24" s="81" customFormat="1" ht="60" x14ac:dyDescent="0.2">
      <c r="A311" s="82" t="s">
        <v>519</v>
      </c>
      <c r="B311" s="83" t="s">
        <v>520</v>
      </c>
      <c r="C311" s="84" t="s">
        <v>521</v>
      </c>
      <c r="D311" s="85">
        <v>1</v>
      </c>
      <c r="E311" s="99"/>
      <c r="F311" s="86"/>
      <c r="H311" s="76"/>
    </row>
    <row r="312" spans="1:24" s="81" customFormat="1" ht="48" x14ac:dyDescent="0.2">
      <c r="A312" s="82" t="s">
        <v>522</v>
      </c>
      <c r="B312" s="83" t="s">
        <v>523</v>
      </c>
      <c r="C312" s="84" t="s">
        <v>521</v>
      </c>
      <c r="D312" s="85">
        <v>1</v>
      </c>
      <c r="E312" s="99"/>
      <c r="F312" s="86"/>
      <c r="H312" s="76"/>
    </row>
    <row r="313" spans="1:24" s="81" customFormat="1" ht="72.75" thickBot="1" x14ac:dyDescent="0.25">
      <c r="A313" s="82" t="s">
        <v>524</v>
      </c>
      <c r="B313" s="83" t="s">
        <v>525</v>
      </c>
      <c r="C313" s="84" t="s">
        <v>521</v>
      </c>
      <c r="D313" s="85" t="s">
        <v>748</v>
      </c>
      <c r="E313" s="99"/>
      <c r="F313" s="86"/>
      <c r="H313" s="76"/>
    </row>
    <row r="314" spans="1:24" ht="12" customHeight="1" thickTop="1" thickBot="1" x14ac:dyDescent="0.25">
      <c r="A314" s="103"/>
      <c r="B314" s="104"/>
      <c r="C314" s="105"/>
      <c r="D314" s="106"/>
      <c r="E314" s="230">
        <f>SUM(F294:F313)</f>
        <v>0</v>
      </c>
      <c r="F314" s="231"/>
      <c r="G314" s="107"/>
      <c r="H314" s="107"/>
      <c r="I314" s="107"/>
      <c r="J314" s="108"/>
      <c r="K314" s="108"/>
      <c r="L314" s="107"/>
      <c r="M314" s="107"/>
    </row>
    <row r="315" spans="1:24" s="28" customFormat="1" ht="30.75" thickTop="1" x14ac:dyDescent="0.2">
      <c r="A315" s="77"/>
      <c r="B315" s="78" t="s">
        <v>554</v>
      </c>
      <c r="C315" s="79"/>
      <c r="D315" s="80"/>
      <c r="E315" s="70"/>
      <c r="F315" s="71"/>
      <c r="G315" s="111"/>
    </row>
    <row r="316" spans="1:24" ht="182.25" customHeight="1" x14ac:dyDescent="0.2">
      <c r="A316" s="82" t="s">
        <v>555</v>
      </c>
      <c r="B316" s="133" t="s">
        <v>556</v>
      </c>
      <c r="C316" s="84" t="s">
        <v>190</v>
      </c>
      <c r="D316" s="85">
        <v>14</v>
      </c>
      <c r="E316" s="86"/>
      <c r="F316" s="156"/>
      <c r="G316" s="170"/>
      <c r="H316" s="97"/>
      <c r="I316" s="97"/>
      <c r="J316" s="90"/>
      <c r="K316" s="91"/>
      <c r="L316" s="92"/>
      <c r="M316" s="107"/>
      <c r="N316" s="107"/>
      <c r="O316" s="107"/>
      <c r="P316" s="107"/>
      <c r="Q316" s="107"/>
      <c r="R316" s="107"/>
      <c r="S316" s="107"/>
      <c r="T316" s="107"/>
      <c r="U316" s="107"/>
      <c r="V316" s="107"/>
      <c r="W316" s="107"/>
      <c r="X316" s="107"/>
    </row>
    <row r="317" spans="1:24" ht="204" x14ac:dyDescent="0.2">
      <c r="A317" s="82" t="s">
        <v>557</v>
      </c>
      <c r="B317" s="133" t="s">
        <v>558</v>
      </c>
      <c r="C317" s="84" t="s">
        <v>190</v>
      </c>
      <c r="D317" s="85">
        <v>43</v>
      </c>
      <c r="E317" s="86"/>
      <c r="F317" s="156"/>
      <c r="G317" s="170"/>
      <c r="H317" s="97"/>
      <c r="I317" s="97"/>
      <c r="J317" s="90"/>
      <c r="K317" s="91"/>
      <c r="L317" s="92"/>
      <c r="M317" s="107"/>
      <c r="N317" s="107"/>
      <c r="O317" s="107"/>
      <c r="P317" s="107"/>
      <c r="Q317" s="107"/>
      <c r="R317" s="107"/>
      <c r="S317" s="107"/>
      <c r="T317" s="107"/>
      <c r="U317" s="107"/>
      <c r="V317" s="107"/>
      <c r="W317" s="107"/>
      <c r="X317" s="107"/>
    </row>
    <row r="318" spans="1:24" s="28" customFormat="1" ht="61.5" customHeight="1" x14ac:dyDescent="0.2">
      <c r="A318" s="82" t="s">
        <v>559</v>
      </c>
      <c r="B318" s="83" t="s">
        <v>560</v>
      </c>
      <c r="C318" s="84" t="s">
        <v>178</v>
      </c>
      <c r="D318" s="85">
        <v>6095</v>
      </c>
      <c r="E318" s="86"/>
      <c r="F318" s="156"/>
      <c r="G318" s="81"/>
      <c r="H318" s="98"/>
      <c r="I318" s="81"/>
      <c r="J318" s="94"/>
      <c r="K318" s="81"/>
      <c r="L318" s="81"/>
      <c r="M318" s="81"/>
      <c r="N318" s="81"/>
    </row>
    <row r="319" spans="1:24" ht="60" x14ac:dyDescent="0.2">
      <c r="A319" s="82" t="s">
        <v>561</v>
      </c>
      <c r="B319" s="133" t="s">
        <v>562</v>
      </c>
      <c r="C319" s="84" t="s">
        <v>178</v>
      </c>
      <c r="D319" s="85">
        <v>2068</v>
      </c>
      <c r="E319" s="99"/>
      <c r="F319" s="156"/>
      <c r="G319" s="170"/>
      <c r="H319" s="97"/>
      <c r="I319" s="97"/>
      <c r="J319" s="90"/>
      <c r="K319" s="91"/>
      <c r="L319" s="92"/>
      <c r="M319" s="107"/>
      <c r="N319" s="107"/>
      <c r="O319" s="107"/>
      <c r="P319" s="107"/>
      <c r="Q319" s="107"/>
      <c r="R319" s="107"/>
      <c r="S319" s="107"/>
      <c r="T319" s="107"/>
      <c r="U319" s="107"/>
      <c r="V319" s="107"/>
      <c r="W319" s="107"/>
      <c r="X319" s="107"/>
    </row>
    <row r="320" spans="1:24" ht="60.75" thickBot="1" x14ac:dyDescent="0.25">
      <c r="A320" s="82" t="s">
        <v>563</v>
      </c>
      <c r="B320" s="133" t="s">
        <v>564</v>
      </c>
      <c r="C320" s="153" t="s">
        <v>178</v>
      </c>
      <c r="D320" s="154">
        <v>2068</v>
      </c>
      <c r="E320" s="86"/>
      <c r="F320" s="156"/>
      <c r="G320" s="170"/>
      <c r="H320" s="97"/>
      <c r="I320" s="97"/>
      <c r="J320" s="90"/>
      <c r="K320" s="91"/>
      <c r="L320" s="92"/>
      <c r="M320" s="107"/>
      <c r="N320" s="107"/>
      <c r="O320" s="107"/>
      <c r="P320" s="107"/>
      <c r="Q320" s="107"/>
      <c r="R320" s="107"/>
      <c r="S320" s="107"/>
      <c r="T320" s="107"/>
      <c r="U320" s="107"/>
      <c r="V320" s="107"/>
      <c r="W320" s="107"/>
      <c r="X320" s="107"/>
    </row>
    <row r="321" spans="1:24" ht="12" customHeight="1" thickTop="1" thickBot="1" x14ac:dyDescent="0.25">
      <c r="A321" s="103"/>
      <c r="B321" s="104"/>
      <c r="C321" s="105"/>
      <c r="D321" s="106"/>
      <c r="E321" s="230">
        <f>SUM(F316:F320)</f>
        <v>0</v>
      </c>
      <c r="F321" s="231"/>
      <c r="G321" s="107"/>
      <c r="H321" s="107"/>
      <c r="I321" s="107"/>
      <c r="J321" s="108"/>
      <c r="K321" s="108"/>
      <c r="L321" s="107"/>
      <c r="M321" s="107"/>
    </row>
    <row r="322" spans="1:24" s="28" customFormat="1" ht="30.75" thickTop="1" x14ac:dyDescent="0.2">
      <c r="A322" s="77"/>
      <c r="B322" s="78" t="s">
        <v>565</v>
      </c>
      <c r="C322" s="79"/>
      <c r="D322" s="80"/>
      <c r="E322" s="70"/>
      <c r="F322" s="71"/>
      <c r="G322" s="111"/>
    </row>
    <row r="323" spans="1:24" ht="63" customHeight="1" x14ac:dyDescent="0.2">
      <c r="A323" s="82" t="s">
        <v>836</v>
      </c>
      <c r="B323" s="83" t="s">
        <v>566</v>
      </c>
      <c r="C323" s="84" t="s">
        <v>178</v>
      </c>
      <c r="D323" s="85">
        <v>1114</v>
      </c>
      <c r="E323" s="99"/>
      <c r="F323" s="122"/>
      <c r="G323" s="170"/>
      <c r="H323" s="97"/>
      <c r="I323" s="97"/>
      <c r="J323" s="90"/>
      <c r="K323" s="91"/>
      <c r="L323" s="92"/>
      <c r="M323" s="107"/>
      <c r="N323" s="107"/>
      <c r="O323" s="107"/>
      <c r="P323" s="107"/>
      <c r="Q323" s="107"/>
      <c r="R323" s="107"/>
      <c r="S323" s="107"/>
      <c r="T323" s="107"/>
      <c r="U323" s="107"/>
      <c r="V323" s="107"/>
      <c r="W323" s="107"/>
      <c r="X323" s="107"/>
    </row>
    <row r="324" spans="1:24" ht="63" customHeight="1" x14ac:dyDescent="0.2">
      <c r="A324" s="82" t="s">
        <v>837</v>
      </c>
      <c r="B324" s="83" t="s">
        <v>753</v>
      </c>
      <c r="C324" s="84" t="s">
        <v>178</v>
      </c>
      <c r="D324" s="85">
        <v>447</v>
      </c>
      <c r="E324" s="99"/>
      <c r="F324" s="122"/>
      <c r="G324" s="170"/>
      <c r="H324" s="97"/>
      <c r="I324" s="97"/>
      <c r="J324" s="90"/>
      <c r="K324" s="91"/>
      <c r="L324" s="92"/>
      <c r="M324" s="107"/>
      <c r="N324" s="107"/>
      <c r="O324" s="107"/>
      <c r="P324" s="107"/>
      <c r="Q324" s="107"/>
      <c r="R324" s="107"/>
      <c r="S324" s="107"/>
      <c r="T324" s="107"/>
      <c r="U324" s="107"/>
      <c r="V324" s="107"/>
      <c r="W324" s="107"/>
      <c r="X324" s="107"/>
    </row>
    <row r="325" spans="1:24" s="28" customFormat="1" ht="60" x14ac:dyDescent="0.2">
      <c r="A325" s="82" t="s">
        <v>838</v>
      </c>
      <c r="B325" s="83" t="s">
        <v>567</v>
      </c>
      <c r="C325" s="84" t="s">
        <v>178</v>
      </c>
      <c r="D325" s="171">
        <v>502</v>
      </c>
      <c r="E325" s="99"/>
      <c r="F325" s="122"/>
      <c r="H325" s="97"/>
      <c r="I325" s="97"/>
      <c r="J325" s="90"/>
      <c r="K325" s="91"/>
      <c r="L325" s="92"/>
      <c r="M325" s="98"/>
      <c r="O325" s="94"/>
    </row>
    <row r="326" spans="1:24" s="28" customFormat="1" ht="60" x14ac:dyDescent="0.2">
      <c r="A326" s="82" t="s">
        <v>839</v>
      </c>
      <c r="B326" s="83" t="s">
        <v>754</v>
      </c>
      <c r="C326" s="84" t="s">
        <v>178</v>
      </c>
      <c r="D326" s="171">
        <v>223</v>
      </c>
      <c r="E326" s="86"/>
      <c r="F326" s="122"/>
      <c r="H326" s="97"/>
      <c r="I326" s="97"/>
      <c r="J326" s="90"/>
      <c r="K326" s="91"/>
      <c r="L326" s="92"/>
      <c r="M326" s="98"/>
      <c r="O326" s="94"/>
    </row>
    <row r="327" spans="1:24" s="28" customFormat="1" ht="60" x14ac:dyDescent="0.2">
      <c r="A327" s="82" t="s">
        <v>840</v>
      </c>
      <c r="B327" s="83" t="s">
        <v>568</v>
      </c>
      <c r="C327" s="84" t="s">
        <v>178</v>
      </c>
      <c r="D327" s="171">
        <v>278</v>
      </c>
      <c r="E327" s="86"/>
      <c r="F327" s="122"/>
      <c r="H327" s="97"/>
      <c r="I327" s="97"/>
      <c r="J327" s="90"/>
      <c r="K327" s="91"/>
      <c r="L327" s="92"/>
      <c r="M327" s="98"/>
      <c r="O327" s="94"/>
    </row>
    <row r="328" spans="1:24" s="28" customFormat="1" ht="36" x14ac:dyDescent="0.2">
      <c r="A328" s="82" t="s">
        <v>841</v>
      </c>
      <c r="B328" s="83" t="s">
        <v>755</v>
      </c>
      <c r="C328" s="84" t="s">
        <v>178</v>
      </c>
      <c r="D328" s="171">
        <v>112</v>
      </c>
      <c r="E328" s="86"/>
      <c r="F328" s="122"/>
      <c r="H328" s="97"/>
      <c r="I328" s="97"/>
      <c r="J328" s="90"/>
      <c r="K328" s="91"/>
      <c r="L328" s="92"/>
      <c r="M328" s="98"/>
      <c r="O328" s="94"/>
    </row>
    <row r="329" spans="1:24" s="28" customFormat="1" ht="36" x14ac:dyDescent="0.2">
      <c r="A329" s="82" t="s">
        <v>842</v>
      </c>
      <c r="B329" s="83" t="s">
        <v>756</v>
      </c>
      <c r="C329" s="84" t="s">
        <v>190</v>
      </c>
      <c r="D329" s="172">
        <v>29</v>
      </c>
      <c r="E329" s="86"/>
      <c r="F329" s="122"/>
      <c r="H329" s="97"/>
      <c r="I329" s="97"/>
      <c r="J329" s="90"/>
      <c r="K329" s="91"/>
      <c r="L329" s="92"/>
      <c r="M329" s="98"/>
      <c r="O329" s="94"/>
    </row>
    <row r="330" spans="1:24" s="28" customFormat="1" ht="36" x14ac:dyDescent="0.2">
      <c r="A330" s="82" t="s">
        <v>843</v>
      </c>
      <c r="B330" s="83" t="s">
        <v>569</v>
      </c>
      <c r="C330" s="84" t="s">
        <v>190</v>
      </c>
      <c r="D330" s="172">
        <v>31</v>
      </c>
      <c r="E330" s="86"/>
      <c r="F330" s="122"/>
      <c r="H330" s="97"/>
      <c r="I330" s="97"/>
      <c r="J330" s="90"/>
      <c r="K330" s="91"/>
      <c r="L330" s="92"/>
      <c r="M330" s="98"/>
      <c r="O330" s="94"/>
    </row>
    <row r="331" spans="1:24" s="28" customFormat="1" ht="48" x14ac:dyDescent="0.2">
      <c r="A331" s="82" t="s">
        <v>844</v>
      </c>
      <c r="B331" s="83" t="s">
        <v>757</v>
      </c>
      <c r="C331" s="84" t="s">
        <v>209</v>
      </c>
      <c r="D331" s="172">
        <v>116</v>
      </c>
      <c r="E331" s="86"/>
      <c r="F331" s="122"/>
      <c r="G331" s="27"/>
      <c r="H331" s="97"/>
      <c r="I331" s="97"/>
      <c r="J331" s="90"/>
      <c r="K331" s="91"/>
      <c r="L331" s="92"/>
      <c r="M331" s="98"/>
      <c r="O331" s="94"/>
    </row>
    <row r="332" spans="1:24" s="28" customFormat="1" ht="48" x14ac:dyDescent="0.2">
      <c r="A332" s="82" t="s">
        <v>845</v>
      </c>
      <c r="B332" s="83" t="s">
        <v>570</v>
      </c>
      <c r="C332" s="84" t="s">
        <v>209</v>
      </c>
      <c r="D332" s="172">
        <v>61</v>
      </c>
      <c r="E332" s="86"/>
      <c r="F332" s="122"/>
      <c r="G332" s="27"/>
      <c r="H332" s="97"/>
      <c r="I332" s="97"/>
      <c r="J332" s="90"/>
      <c r="K332" s="91"/>
      <c r="L332" s="92"/>
      <c r="M332" s="98"/>
      <c r="O332" s="94"/>
    </row>
    <row r="333" spans="1:24" s="28" customFormat="1" ht="96" customHeight="1" thickBot="1" x14ac:dyDescent="0.25">
      <c r="A333" s="82" t="s">
        <v>846</v>
      </c>
      <c r="B333" s="83" t="s">
        <v>758</v>
      </c>
      <c r="C333" s="84" t="s">
        <v>190</v>
      </c>
      <c r="D333" s="85">
        <v>58</v>
      </c>
      <c r="E333" s="86"/>
      <c r="F333" s="122"/>
      <c r="H333" s="97"/>
      <c r="I333" s="97"/>
      <c r="J333" s="90"/>
      <c r="K333" s="91"/>
      <c r="L333" s="92"/>
      <c r="M333" s="98"/>
      <c r="O333" s="94"/>
    </row>
    <row r="334" spans="1:24" ht="12" customHeight="1" thickTop="1" thickBot="1" x14ac:dyDescent="0.25">
      <c r="A334" s="103"/>
      <c r="B334" s="104"/>
      <c r="C334" s="105"/>
      <c r="D334" s="106"/>
      <c r="E334" s="230">
        <f>SUM(F323:F333)</f>
        <v>0</v>
      </c>
      <c r="F334" s="231"/>
      <c r="G334" s="107"/>
      <c r="H334" s="107"/>
      <c r="I334" s="107"/>
      <c r="J334" s="108"/>
      <c r="K334" s="108"/>
      <c r="L334" s="107"/>
      <c r="M334" s="107"/>
    </row>
    <row r="335" spans="1:24" s="28" customFormat="1" ht="30.75" thickTop="1" x14ac:dyDescent="0.2">
      <c r="A335" s="77"/>
      <c r="B335" s="78" t="s">
        <v>571</v>
      </c>
      <c r="C335" s="165"/>
      <c r="D335" s="166"/>
      <c r="E335" s="167"/>
      <c r="F335" s="122"/>
      <c r="G335" s="111"/>
    </row>
    <row r="336" spans="1:24" s="28" customFormat="1" ht="64.5" customHeight="1" x14ac:dyDescent="0.2">
      <c r="A336" s="82" t="s">
        <v>847</v>
      </c>
      <c r="B336" s="83" t="s">
        <v>572</v>
      </c>
      <c r="C336" s="84" t="s">
        <v>178</v>
      </c>
      <c r="D336" s="85">
        <v>1327</v>
      </c>
      <c r="E336" s="99"/>
      <c r="F336" s="122"/>
      <c r="G336" s="81"/>
      <c r="H336" s="98"/>
      <c r="I336" s="81"/>
      <c r="J336" s="94"/>
      <c r="K336" s="81"/>
      <c r="L336" s="81"/>
      <c r="M336" s="81"/>
      <c r="N336" s="81"/>
    </row>
    <row r="337" spans="1:15" s="28" customFormat="1" ht="60" x14ac:dyDescent="0.2">
      <c r="A337" s="82" t="s">
        <v>848</v>
      </c>
      <c r="B337" s="83" t="s">
        <v>567</v>
      </c>
      <c r="C337" s="84" t="s">
        <v>178</v>
      </c>
      <c r="D337" s="85">
        <v>438</v>
      </c>
      <c r="E337" s="99"/>
      <c r="F337" s="122"/>
      <c r="G337" s="81"/>
      <c r="H337" s="98"/>
      <c r="I337" s="81"/>
      <c r="J337" s="94"/>
      <c r="K337" s="81"/>
      <c r="L337" s="81"/>
      <c r="M337" s="81"/>
      <c r="N337" s="81"/>
    </row>
    <row r="338" spans="1:15" s="28" customFormat="1" ht="60" x14ac:dyDescent="0.2">
      <c r="A338" s="82" t="s">
        <v>849</v>
      </c>
      <c r="B338" s="83" t="s">
        <v>573</v>
      </c>
      <c r="C338" s="84" t="s">
        <v>178</v>
      </c>
      <c r="D338" s="85">
        <v>265</v>
      </c>
      <c r="E338" s="86"/>
      <c r="F338" s="122"/>
      <c r="G338" s="81"/>
      <c r="H338" s="98"/>
      <c r="I338" s="81"/>
      <c r="J338" s="94"/>
      <c r="K338" s="81"/>
      <c r="L338" s="81"/>
      <c r="M338" s="81"/>
      <c r="N338" s="81"/>
    </row>
    <row r="339" spans="1:15" s="28" customFormat="1" ht="60" x14ac:dyDescent="0.2">
      <c r="A339" s="82" t="s">
        <v>850</v>
      </c>
      <c r="B339" s="83" t="s">
        <v>576</v>
      </c>
      <c r="C339" s="84" t="s">
        <v>178</v>
      </c>
      <c r="D339" s="85">
        <v>173</v>
      </c>
      <c r="E339" s="86"/>
      <c r="F339" s="122"/>
      <c r="G339" s="81"/>
      <c r="H339" s="98"/>
      <c r="I339" s="81"/>
      <c r="J339" s="94"/>
      <c r="K339" s="81"/>
      <c r="L339" s="81"/>
      <c r="M339" s="81"/>
      <c r="N339" s="81"/>
    </row>
    <row r="340" spans="1:15" s="28" customFormat="1" ht="48" x14ac:dyDescent="0.2">
      <c r="A340" s="82" t="s">
        <v>851</v>
      </c>
      <c r="B340" s="83" t="s">
        <v>574</v>
      </c>
      <c r="C340" s="84" t="s">
        <v>190</v>
      </c>
      <c r="D340" s="85">
        <v>16</v>
      </c>
      <c r="E340" s="86"/>
      <c r="F340" s="122"/>
      <c r="G340" s="81"/>
      <c r="H340" s="98"/>
      <c r="I340" s="81"/>
      <c r="J340" s="94"/>
      <c r="K340" s="81"/>
      <c r="L340" s="81"/>
      <c r="M340" s="81"/>
      <c r="N340" s="81"/>
    </row>
    <row r="341" spans="1:15" s="28" customFormat="1" ht="48" x14ac:dyDescent="0.2">
      <c r="A341" s="82" t="s">
        <v>852</v>
      </c>
      <c r="B341" s="83" t="s">
        <v>680</v>
      </c>
      <c r="C341" s="84" t="s">
        <v>190</v>
      </c>
      <c r="D341" s="85">
        <v>10</v>
      </c>
      <c r="E341" s="99"/>
      <c r="F341" s="122"/>
      <c r="H341" s="97"/>
      <c r="I341" s="97"/>
      <c r="J341" s="90"/>
      <c r="K341" s="91"/>
      <c r="L341" s="92"/>
      <c r="M341" s="98"/>
      <c r="O341" s="94"/>
    </row>
    <row r="342" spans="1:15" s="28" customFormat="1" ht="36" x14ac:dyDescent="0.2">
      <c r="A342" s="82" t="s">
        <v>853</v>
      </c>
      <c r="B342" s="83" t="s">
        <v>759</v>
      </c>
      <c r="C342" s="84" t="s">
        <v>190</v>
      </c>
      <c r="D342" s="85">
        <v>2</v>
      </c>
      <c r="E342" s="173"/>
      <c r="F342" s="122"/>
      <c r="G342" s="81"/>
      <c r="H342" s="98"/>
      <c r="I342" s="81"/>
      <c r="J342" s="94"/>
      <c r="K342" s="81"/>
      <c r="L342" s="81"/>
      <c r="M342" s="81"/>
      <c r="N342" s="81"/>
    </row>
    <row r="343" spans="1:15" s="28" customFormat="1" ht="36" x14ac:dyDescent="0.2">
      <c r="A343" s="82" t="s">
        <v>854</v>
      </c>
      <c r="B343" s="83" t="s">
        <v>577</v>
      </c>
      <c r="C343" s="84" t="s">
        <v>190</v>
      </c>
      <c r="D343" s="85">
        <v>33</v>
      </c>
      <c r="E343" s="173"/>
      <c r="F343" s="122"/>
      <c r="G343" s="81"/>
      <c r="H343" s="98"/>
      <c r="I343" s="81"/>
      <c r="J343" s="94"/>
      <c r="K343" s="81"/>
      <c r="L343" s="81"/>
      <c r="M343" s="81"/>
      <c r="N343" s="81"/>
    </row>
    <row r="344" spans="1:15" s="28" customFormat="1" ht="47.25" customHeight="1" x14ac:dyDescent="0.2">
      <c r="A344" s="82" t="s">
        <v>855</v>
      </c>
      <c r="B344" s="83" t="s">
        <v>578</v>
      </c>
      <c r="C344" s="84" t="s">
        <v>209</v>
      </c>
      <c r="D344" s="85">
        <v>22</v>
      </c>
      <c r="E344" s="86"/>
      <c r="F344" s="122"/>
      <c r="G344" s="81"/>
      <c r="H344" s="98"/>
      <c r="I344" s="81"/>
      <c r="J344" s="94"/>
      <c r="K344" s="81"/>
      <c r="L344" s="81"/>
      <c r="M344" s="81"/>
      <c r="N344" s="81"/>
    </row>
    <row r="345" spans="1:15" s="28" customFormat="1" ht="47.25" customHeight="1" x14ac:dyDescent="0.2">
      <c r="A345" s="82" t="s">
        <v>856</v>
      </c>
      <c r="B345" s="83" t="s">
        <v>579</v>
      </c>
      <c r="C345" s="84" t="s">
        <v>209</v>
      </c>
      <c r="D345" s="85">
        <v>129</v>
      </c>
      <c r="E345" s="86"/>
      <c r="F345" s="122"/>
      <c r="G345" s="81"/>
      <c r="H345" s="98"/>
      <c r="I345" s="81"/>
      <c r="J345" s="94"/>
      <c r="K345" s="81"/>
      <c r="L345" s="81"/>
      <c r="M345" s="81"/>
      <c r="N345" s="81"/>
    </row>
    <row r="346" spans="1:15" s="28" customFormat="1" ht="36" x14ac:dyDescent="0.2">
      <c r="A346" s="82" t="s">
        <v>857</v>
      </c>
      <c r="B346" s="83" t="s">
        <v>645</v>
      </c>
      <c r="C346" s="84" t="s">
        <v>178</v>
      </c>
      <c r="D346" s="171">
        <v>7</v>
      </c>
      <c r="E346" s="86"/>
      <c r="F346" s="122"/>
      <c r="H346" s="97"/>
      <c r="I346" s="97"/>
      <c r="J346" s="90"/>
      <c r="K346" s="91"/>
      <c r="L346" s="92"/>
      <c r="M346" s="98"/>
      <c r="O346" s="94"/>
    </row>
    <row r="347" spans="1:15" s="28" customFormat="1" ht="72" x14ac:dyDescent="0.2">
      <c r="A347" s="82" t="s">
        <v>858</v>
      </c>
      <c r="B347" s="83" t="s">
        <v>760</v>
      </c>
      <c r="C347" s="84" t="s">
        <v>190</v>
      </c>
      <c r="D347" s="85">
        <v>24</v>
      </c>
      <c r="E347" s="86"/>
      <c r="F347" s="122"/>
      <c r="G347" s="81"/>
      <c r="H347" s="98"/>
      <c r="I347" s="81"/>
      <c r="J347" s="94"/>
      <c r="K347" s="81"/>
      <c r="L347" s="81"/>
      <c r="M347" s="81"/>
      <c r="N347" s="81"/>
    </row>
    <row r="348" spans="1:15" s="28" customFormat="1" ht="72" x14ac:dyDescent="0.2">
      <c r="A348" s="82" t="s">
        <v>859</v>
      </c>
      <c r="B348" s="133" t="s">
        <v>581</v>
      </c>
      <c r="C348" s="84" t="s">
        <v>190</v>
      </c>
      <c r="D348" s="85">
        <v>8</v>
      </c>
      <c r="E348" s="99"/>
      <c r="F348" s="122"/>
      <c r="G348" s="81"/>
      <c r="H348" s="174"/>
      <c r="I348" s="81"/>
      <c r="J348" s="121"/>
      <c r="K348" s="81"/>
      <c r="L348" s="81"/>
      <c r="M348" s="81"/>
      <c r="N348" s="81"/>
    </row>
    <row r="349" spans="1:15" s="28" customFormat="1" ht="85.5" customHeight="1" thickBot="1" x14ac:dyDescent="0.25">
      <c r="A349" s="82" t="s">
        <v>860</v>
      </c>
      <c r="B349" s="83" t="s">
        <v>761</v>
      </c>
      <c r="C349" s="84" t="s">
        <v>190</v>
      </c>
      <c r="D349" s="85">
        <v>10</v>
      </c>
      <c r="E349" s="99"/>
      <c r="F349" s="122"/>
      <c r="G349" s="81"/>
      <c r="H349" s="98"/>
      <c r="I349" s="81"/>
      <c r="J349" s="94"/>
      <c r="K349" s="81"/>
      <c r="L349" s="81"/>
      <c r="M349" s="81"/>
      <c r="N349" s="81"/>
    </row>
    <row r="350" spans="1:15" ht="12" customHeight="1" thickTop="1" thickBot="1" x14ac:dyDescent="0.25">
      <c r="A350" s="103"/>
      <c r="B350" s="104"/>
      <c r="C350" s="105"/>
      <c r="D350" s="106"/>
      <c r="E350" s="230">
        <f>SUM(F336:F349)</f>
        <v>0</v>
      </c>
      <c r="F350" s="231"/>
      <c r="G350" s="107"/>
      <c r="H350" s="107"/>
      <c r="I350" s="107"/>
      <c r="J350" s="108"/>
      <c r="K350" s="108"/>
      <c r="L350" s="107"/>
      <c r="M350" s="107"/>
    </row>
    <row r="351" spans="1:15" s="28" customFormat="1" ht="60.75" thickTop="1" x14ac:dyDescent="0.2">
      <c r="A351" s="77"/>
      <c r="B351" s="78" t="s">
        <v>762</v>
      </c>
      <c r="C351" s="79"/>
      <c r="D351" s="80"/>
      <c r="E351" s="70"/>
      <c r="F351" s="71"/>
      <c r="G351" s="111"/>
    </row>
    <row r="352" spans="1:15" s="28" customFormat="1" ht="61.5" customHeight="1" x14ac:dyDescent="0.2">
      <c r="A352" s="82" t="s">
        <v>582</v>
      </c>
      <c r="B352" s="83" t="s">
        <v>308</v>
      </c>
      <c r="C352" s="84" t="s">
        <v>178</v>
      </c>
      <c r="D352" s="85">
        <v>3596</v>
      </c>
      <c r="E352" s="99"/>
      <c r="F352" s="122"/>
      <c r="G352" s="81"/>
      <c r="H352" s="98"/>
      <c r="I352" s="81"/>
      <c r="J352" s="94"/>
      <c r="K352" s="81"/>
      <c r="L352" s="81"/>
      <c r="M352" s="81"/>
      <c r="N352" s="81"/>
    </row>
    <row r="353" spans="1:15" s="28" customFormat="1" ht="66" customHeight="1" x14ac:dyDescent="0.2">
      <c r="A353" s="82" t="s">
        <v>583</v>
      </c>
      <c r="B353" s="83" t="s">
        <v>232</v>
      </c>
      <c r="C353" s="84" t="s">
        <v>178</v>
      </c>
      <c r="D353" s="85">
        <v>3667</v>
      </c>
      <c r="E353" s="86"/>
      <c r="F353" s="122"/>
      <c r="G353" s="81"/>
      <c r="H353" s="98"/>
      <c r="I353" s="81"/>
      <c r="J353" s="94"/>
      <c r="K353" s="81"/>
      <c r="L353" s="81"/>
      <c r="M353" s="81"/>
      <c r="N353" s="81"/>
    </row>
    <row r="354" spans="1:15" s="28" customFormat="1" ht="60" x14ac:dyDescent="0.2">
      <c r="A354" s="82" t="s">
        <v>584</v>
      </c>
      <c r="B354" s="83" t="s">
        <v>180</v>
      </c>
      <c r="C354" s="84" t="s">
        <v>178</v>
      </c>
      <c r="D354" s="85">
        <v>3017</v>
      </c>
      <c r="E354" s="86"/>
      <c r="F354" s="122"/>
      <c r="G354" s="81"/>
      <c r="H354" s="98"/>
      <c r="I354" s="81"/>
      <c r="J354" s="94"/>
      <c r="K354" s="81"/>
      <c r="L354" s="81"/>
      <c r="M354" s="81"/>
      <c r="N354" s="81"/>
    </row>
    <row r="355" spans="1:15" s="28" customFormat="1" ht="60" x14ac:dyDescent="0.2">
      <c r="A355" s="82" t="s">
        <v>585</v>
      </c>
      <c r="B355" s="83" t="s">
        <v>264</v>
      </c>
      <c r="C355" s="84" t="s">
        <v>178</v>
      </c>
      <c r="D355" s="85">
        <v>1787</v>
      </c>
      <c r="E355" s="86"/>
      <c r="F355" s="122"/>
      <c r="G355" s="81"/>
      <c r="H355" s="98"/>
      <c r="I355" s="81"/>
      <c r="J355" s="94"/>
      <c r="K355" s="81"/>
      <c r="L355" s="81"/>
      <c r="M355" s="81"/>
      <c r="N355" s="81"/>
    </row>
    <row r="356" spans="1:15" s="28" customFormat="1" ht="48" x14ac:dyDescent="0.2">
      <c r="A356" s="82" t="s">
        <v>587</v>
      </c>
      <c r="B356" s="83" t="s">
        <v>458</v>
      </c>
      <c r="C356" s="84" t="s">
        <v>190</v>
      </c>
      <c r="D356" s="85">
        <v>448</v>
      </c>
      <c r="E356" s="86"/>
      <c r="F356" s="122"/>
      <c r="G356" s="81"/>
      <c r="H356" s="98"/>
      <c r="I356" s="81"/>
      <c r="J356" s="94"/>
      <c r="K356" s="81"/>
      <c r="L356" s="81"/>
      <c r="M356" s="81"/>
      <c r="N356" s="81"/>
    </row>
    <row r="357" spans="1:15" s="28" customFormat="1" ht="48" x14ac:dyDescent="0.2">
      <c r="A357" s="82" t="s">
        <v>588</v>
      </c>
      <c r="B357" s="83" t="s">
        <v>590</v>
      </c>
      <c r="C357" s="84" t="s">
        <v>190</v>
      </c>
      <c r="D357" s="85">
        <v>28</v>
      </c>
      <c r="E357" s="99"/>
      <c r="F357" s="122"/>
      <c r="G357" s="81"/>
      <c r="H357" s="175"/>
      <c r="I357" s="81"/>
      <c r="J357" s="94"/>
      <c r="K357" s="81"/>
      <c r="L357" s="81"/>
      <c r="M357" s="81"/>
      <c r="N357" s="81"/>
    </row>
    <row r="358" spans="1:15" s="28" customFormat="1" ht="48" x14ac:dyDescent="0.2">
      <c r="A358" s="82" t="s">
        <v>589</v>
      </c>
      <c r="B358" s="83" t="s">
        <v>456</v>
      </c>
      <c r="C358" s="84" t="s">
        <v>178</v>
      </c>
      <c r="D358" s="85">
        <v>60</v>
      </c>
      <c r="E358" s="99"/>
      <c r="F358" s="122"/>
      <c r="G358" s="81"/>
      <c r="H358" s="98"/>
      <c r="I358" s="81"/>
      <c r="J358" s="94"/>
      <c r="K358" s="81"/>
      <c r="L358" s="81"/>
      <c r="M358" s="81"/>
      <c r="N358" s="81"/>
    </row>
    <row r="359" spans="1:15" s="28" customFormat="1" ht="48" x14ac:dyDescent="0.2">
      <c r="A359" s="82" t="s">
        <v>591</v>
      </c>
      <c r="B359" s="83" t="s">
        <v>575</v>
      </c>
      <c r="C359" s="84" t="s">
        <v>190</v>
      </c>
      <c r="D359" s="85">
        <v>108</v>
      </c>
      <c r="E359" s="99"/>
      <c r="F359" s="122"/>
      <c r="H359" s="97"/>
      <c r="I359" s="97"/>
      <c r="J359" s="90"/>
      <c r="K359" s="91"/>
      <c r="L359" s="92"/>
      <c r="M359" s="98"/>
      <c r="O359" s="94"/>
    </row>
    <row r="360" spans="1:15" s="28" customFormat="1" ht="48" x14ac:dyDescent="0.2">
      <c r="A360" s="82" t="s">
        <v>592</v>
      </c>
      <c r="B360" s="83" t="s">
        <v>596</v>
      </c>
      <c r="C360" s="84" t="s">
        <v>190</v>
      </c>
      <c r="D360" s="85">
        <v>110</v>
      </c>
      <c r="E360" s="99"/>
      <c r="F360" s="122"/>
      <c r="G360" s="81"/>
      <c r="H360" s="98"/>
      <c r="I360" s="81"/>
      <c r="J360" s="94"/>
      <c r="K360" s="81"/>
      <c r="L360" s="81"/>
      <c r="M360" s="81"/>
      <c r="N360" s="81"/>
    </row>
    <row r="361" spans="1:15" s="28" customFormat="1" ht="48" x14ac:dyDescent="0.2">
      <c r="A361" s="82" t="s">
        <v>593</v>
      </c>
      <c r="B361" s="83" t="s">
        <v>462</v>
      </c>
      <c r="C361" s="84" t="s">
        <v>190</v>
      </c>
      <c r="D361" s="85">
        <v>627</v>
      </c>
      <c r="E361" s="86"/>
      <c r="F361" s="122"/>
      <c r="G361" s="81"/>
      <c r="H361" s="98"/>
      <c r="I361" s="81"/>
      <c r="J361" s="94"/>
      <c r="K361" s="81"/>
      <c r="L361" s="81"/>
      <c r="M361" s="81"/>
      <c r="N361" s="81"/>
    </row>
    <row r="362" spans="1:15" s="28" customFormat="1" ht="62.25" customHeight="1" x14ac:dyDescent="0.2">
      <c r="A362" s="82" t="s">
        <v>594</v>
      </c>
      <c r="B362" s="83" t="s">
        <v>764</v>
      </c>
      <c r="C362" s="153" t="s">
        <v>190</v>
      </c>
      <c r="D362" s="171">
        <v>56</v>
      </c>
      <c r="E362" s="99"/>
      <c r="F362" s="122"/>
      <c r="G362" s="81"/>
      <c r="H362" s="98"/>
      <c r="I362" s="81"/>
      <c r="J362" s="94"/>
      <c r="K362" s="81"/>
      <c r="L362" s="81"/>
      <c r="M362" s="81"/>
      <c r="N362" s="81"/>
    </row>
    <row r="363" spans="1:15" s="28" customFormat="1" ht="60" x14ac:dyDescent="0.2">
      <c r="A363" s="82" t="s">
        <v>595</v>
      </c>
      <c r="B363" s="83" t="s">
        <v>763</v>
      </c>
      <c r="C363" s="153" t="s">
        <v>190</v>
      </c>
      <c r="D363" s="171">
        <v>26</v>
      </c>
      <c r="E363" s="99"/>
      <c r="F363" s="122"/>
      <c r="G363" s="81"/>
      <c r="H363" s="98"/>
      <c r="I363" s="81"/>
      <c r="J363" s="94"/>
      <c r="K363" s="81"/>
      <c r="L363" s="81"/>
      <c r="M363" s="81"/>
      <c r="N363" s="81"/>
    </row>
    <row r="364" spans="1:15" s="28" customFormat="1" ht="72" x14ac:dyDescent="0.2">
      <c r="A364" s="82" t="s">
        <v>597</v>
      </c>
      <c r="B364" s="83" t="s">
        <v>599</v>
      </c>
      <c r="C364" s="84" t="s">
        <v>190</v>
      </c>
      <c r="D364" s="85">
        <v>54</v>
      </c>
      <c r="E364" s="86"/>
      <c r="F364" s="122"/>
      <c r="G364" s="81"/>
      <c r="H364" s="98"/>
      <c r="I364" s="81"/>
      <c r="J364" s="94"/>
      <c r="K364" s="81"/>
      <c r="L364" s="81"/>
      <c r="M364" s="81"/>
      <c r="N364" s="81"/>
    </row>
    <row r="365" spans="1:15" s="28" customFormat="1" ht="61.5" customHeight="1" x14ac:dyDescent="0.2">
      <c r="A365" s="82" t="s">
        <v>598</v>
      </c>
      <c r="B365" s="83" t="s">
        <v>765</v>
      </c>
      <c r="C365" s="84" t="s">
        <v>190</v>
      </c>
      <c r="D365" s="85">
        <v>54</v>
      </c>
      <c r="E365" s="86"/>
      <c r="F365" s="122"/>
      <c r="G365" s="81"/>
      <c r="H365" s="98"/>
      <c r="I365" s="81"/>
      <c r="J365" s="94"/>
      <c r="K365" s="81"/>
      <c r="L365" s="81"/>
      <c r="M365" s="81"/>
      <c r="N365" s="81"/>
    </row>
    <row r="366" spans="1:15" s="28" customFormat="1" ht="48" x14ac:dyDescent="0.2">
      <c r="A366" s="82" t="s">
        <v>600</v>
      </c>
      <c r="B366" s="83" t="s">
        <v>766</v>
      </c>
      <c r="C366" s="84" t="s">
        <v>190</v>
      </c>
      <c r="D366" s="85">
        <v>54</v>
      </c>
      <c r="E366" s="99"/>
      <c r="F366" s="122"/>
      <c r="G366" s="81"/>
      <c r="H366" s="98"/>
      <c r="I366" s="81"/>
      <c r="J366" s="94"/>
      <c r="K366" s="81"/>
      <c r="L366" s="81"/>
      <c r="M366" s="81"/>
      <c r="N366" s="81"/>
    </row>
    <row r="367" spans="1:15" s="28" customFormat="1" ht="48.75" thickBot="1" x14ac:dyDescent="0.25">
      <c r="A367" s="82" t="s">
        <v>601</v>
      </c>
      <c r="B367" s="83" t="s">
        <v>767</v>
      </c>
      <c r="C367" s="84" t="s">
        <v>190</v>
      </c>
      <c r="D367" s="85">
        <v>54</v>
      </c>
      <c r="E367" s="99"/>
      <c r="F367" s="122"/>
      <c r="G367" s="81"/>
      <c r="H367" s="98"/>
      <c r="I367" s="81"/>
      <c r="J367" s="94"/>
      <c r="K367" s="81"/>
      <c r="L367" s="81"/>
      <c r="M367" s="81"/>
      <c r="N367" s="81"/>
    </row>
    <row r="368" spans="1:15" ht="12" customHeight="1" thickTop="1" thickBot="1" x14ac:dyDescent="0.25">
      <c r="A368" s="103"/>
      <c r="B368" s="104"/>
      <c r="C368" s="105"/>
      <c r="D368" s="106"/>
      <c r="E368" s="230">
        <f>SUM(F352:F367)</f>
        <v>0</v>
      </c>
      <c r="F368" s="231"/>
      <c r="G368" s="107"/>
      <c r="H368" s="107"/>
      <c r="I368" s="107"/>
      <c r="J368" s="108"/>
      <c r="K368" s="108"/>
      <c r="L368" s="107"/>
      <c r="M368" s="107"/>
    </row>
    <row r="369" spans="1:13" s="28" customFormat="1" ht="45.75" thickTop="1" x14ac:dyDescent="0.2">
      <c r="A369" s="77"/>
      <c r="B369" s="78" t="s">
        <v>602</v>
      </c>
      <c r="C369" s="79"/>
      <c r="D369" s="80"/>
      <c r="E369" s="70"/>
      <c r="F369" s="71"/>
      <c r="G369" s="111"/>
    </row>
    <row r="370" spans="1:13" s="28" customFormat="1" ht="64.5" customHeight="1" x14ac:dyDescent="0.2">
      <c r="A370" s="152" t="s">
        <v>603</v>
      </c>
      <c r="B370" s="83" t="s">
        <v>232</v>
      </c>
      <c r="C370" s="153" t="s">
        <v>178</v>
      </c>
      <c r="D370" s="171">
        <v>558</v>
      </c>
      <c r="E370" s="171"/>
      <c r="F370" s="122"/>
      <c r="H370" s="98"/>
      <c r="J370" s="94"/>
    </row>
    <row r="371" spans="1:13" s="28" customFormat="1" ht="60" x14ac:dyDescent="0.2">
      <c r="A371" s="152" t="s">
        <v>604</v>
      </c>
      <c r="B371" s="83" t="s">
        <v>180</v>
      </c>
      <c r="C371" s="153" t="s">
        <v>178</v>
      </c>
      <c r="D371" s="171">
        <v>228</v>
      </c>
      <c r="E371" s="171"/>
      <c r="F371" s="122"/>
      <c r="H371" s="98"/>
      <c r="J371" s="94"/>
    </row>
    <row r="372" spans="1:13" s="28" customFormat="1" ht="48.75" customHeight="1" x14ac:dyDescent="0.2">
      <c r="A372" s="152" t="s">
        <v>605</v>
      </c>
      <c r="B372" s="83" t="s">
        <v>264</v>
      </c>
      <c r="C372" s="153" t="s">
        <v>178</v>
      </c>
      <c r="D372" s="171">
        <v>228</v>
      </c>
      <c r="E372" s="171"/>
      <c r="F372" s="122"/>
      <c r="H372" s="98"/>
      <c r="J372" s="94"/>
    </row>
    <row r="373" spans="1:13" s="28" customFormat="1" ht="48" x14ac:dyDescent="0.2">
      <c r="A373" s="152" t="s">
        <v>606</v>
      </c>
      <c r="B373" s="83" t="s">
        <v>285</v>
      </c>
      <c r="C373" s="153" t="s">
        <v>190</v>
      </c>
      <c r="D373" s="171">
        <v>81</v>
      </c>
      <c r="E373" s="176"/>
      <c r="F373" s="122"/>
      <c r="H373" s="98"/>
      <c r="J373" s="94"/>
    </row>
    <row r="374" spans="1:13" s="28" customFormat="1" ht="48" x14ac:dyDescent="0.2">
      <c r="A374" s="152" t="s">
        <v>607</v>
      </c>
      <c r="B374" s="83" t="s">
        <v>456</v>
      </c>
      <c r="C374" s="153" t="s">
        <v>178</v>
      </c>
      <c r="D374" s="171">
        <v>54</v>
      </c>
      <c r="E374" s="99"/>
      <c r="F374" s="122"/>
      <c r="H374" s="98"/>
      <c r="J374" s="94"/>
    </row>
    <row r="375" spans="1:13" s="28" customFormat="1" ht="48" x14ac:dyDescent="0.2">
      <c r="A375" s="152" t="s">
        <v>608</v>
      </c>
      <c r="B375" s="83" t="s">
        <v>462</v>
      </c>
      <c r="C375" s="153" t="s">
        <v>190</v>
      </c>
      <c r="D375" s="171">
        <v>243</v>
      </c>
      <c r="E375" s="86"/>
      <c r="F375" s="122"/>
      <c r="H375" s="98"/>
      <c r="J375" s="94"/>
    </row>
    <row r="376" spans="1:13" s="28" customFormat="1" ht="48.75" thickBot="1" x14ac:dyDescent="0.25">
      <c r="A376" s="152" t="s">
        <v>609</v>
      </c>
      <c r="B376" s="83" t="s">
        <v>610</v>
      </c>
      <c r="C376" s="153" t="s">
        <v>190</v>
      </c>
      <c r="D376" s="171">
        <v>54</v>
      </c>
      <c r="E376" s="86"/>
      <c r="F376" s="122"/>
      <c r="H376" s="98"/>
      <c r="J376" s="94"/>
    </row>
    <row r="377" spans="1:13" ht="12" customHeight="1" thickTop="1" thickBot="1" x14ac:dyDescent="0.25">
      <c r="A377" s="103"/>
      <c r="B377" s="104"/>
      <c r="C377" s="105"/>
      <c r="D377" s="106"/>
      <c r="E377" s="230">
        <f>SUM(F370:F376)</f>
        <v>0</v>
      </c>
      <c r="F377" s="231"/>
      <c r="G377" s="107"/>
      <c r="H377" s="107"/>
      <c r="I377" s="107"/>
      <c r="J377" s="108"/>
      <c r="K377" s="108"/>
      <c r="L377" s="107"/>
      <c r="M377" s="107"/>
    </row>
    <row r="378" spans="1:13" s="151" customFormat="1" ht="30.75" thickTop="1" x14ac:dyDescent="0.2">
      <c r="A378" s="177"/>
      <c r="B378" s="78" t="s">
        <v>785</v>
      </c>
      <c r="C378" s="178"/>
      <c r="D378" s="179"/>
      <c r="E378" s="180"/>
      <c r="F378" s="181"/>
      <c r="G378" s="182"/>
    </row>
    <row r="379" spans="1:13" ht="72" x14ac:dyDescent="0.2">
      <c r="A379" s="82" t="s">
        <v>790</v>
      </c>
      <c r="B379" s="83" t="s">
        <v>786</v>
      </c>
      <c r="C379" s="84" t="s">
        <v>178</v>
      </c>
      <c r="D379" s="85">
        <v>194</v>
      </c>
      <c r="E379" s="155"/>
      <c r="F379" s="156"/>
      <c r="H379" s="109"/>
      <c r="I379" s="109"/>
      <c r="J379" s="109"/>
      <c r="K379" s="109"/>
      <c r="L379" s="109"/>
      <c r="M379" s="109"/>
    </row>
    <row r="380" spans="1:13" ht="72" x14ac:dyDescent="0.2">
      <c r="A380" s="82" t="s">
        <v>791</v>
      </c>
      <c r="B380" s="83" t="s">
        <v>308</v>
      </c>
      <c r="C380" s="84" t="s">
        <v>178</v>
      </c>
      <c r="D380" s="85">
        <v>123</v>
      </c>
      <c r="E380" s="155"/>
      <c r="F380" s="156"/>
      <c r="H380" s="109"/>
      <c r="I380" s="109"/>
      <c r="J380" s="109"/>
      <c r="K380" s="109"/>
      <c r="L380" s="109"/>
      <c r="M380" s="109"/>
    </row>
    <row r="381" spans="1:13" ht="72" x14ac:dyDescent="0.2">
      <c r="A381" s="82" t="s">
        <v>792</v>
      </c>
      <c r="B381" s="83" t="s">
        <v>232</v>
      </c>
      <c r="C381" s="84" t="s">
        <v>178</v>
      </c>
      <c r="D381" s="85">
        <v>701</v>
      </c>
      <c r="E381" s="155"/>
      <c r="F381" s="156"/>
      <c r="H381" s="109"/>
      <c r="I381" s="109"/>
      <c r="J381" s="109"/>
      <c r="K381" s="109"/>
      <c r="L381" s="109"/>
      <c r="M381" s="109"/>
    </row>
    <row r="382" spans="1:13" ht="60" x14ac:dyDescent="0.2">
      <c r="A382" s="82" t="s">
        <v>793</v>
      </c>
      <c r="B382" s="83" t="s">
        <v>787</v>
      </c>
      <c r="C382" s="84" t="s">
        <v>178</v>
      </c>
      <c r="D382" s="85">
        <v>441</v>
      </c>
      <c r="E382" s="155"/>
      <c r="F382" s="156"/>
      <c r="G382" s="183"/>
      <c r="H382" s="184"/>
      <c r="I382" s="109"/>
      <c r="J382" s="109"/>
      <c r="K382" s="109"/>
      <c r="L382" s="109"/>
      <c r="M382" s="109"/>
    </row>
    <row r="383" spans="1:13" ht="45.2" customHeight="1" x14ac:dyDescent="0.2">
      <c r="A383" s="82" t="s">
        <v>794</v>
      </c>
      <c r="B383" s="83" t="s">
        <v>689</v>
      </c>
      <c r="C383" s="84" t="s">
        <v>178</v>
      </c>
      <c r="D383" s="85">
        <v>370</v>
      </c>
      <c r="E383" s="155"/>
      <c r="F383" s="156"/>
      <c r="H383" s="109"/>
      <c r="I383" s="109"/>
      <c r="J383" s="109"/>
      <c r="K383" s="109"/>
      <c r="L383" s="109"/>
      <c r="M383" s="109"/>
    </row>
    <row r="384" spans="1:13" ht="45.2" customHeight="1" x14ac:dyDescent="0.2">
      <c r="A384" s="82" t="s">
        <v>795</v>
      </c>
      <c r="B384" s="83" t="s">
        <v>782</v>
      </c>
      <c r="C384" s="84" t="s">
        <v>178</v>
      </c>
      <c r="D384" s="85">
        <v>22</v>
      </c>
      <c r="E384" s="155"/>
      <c r="F384" s="156"/>
      <c r="H384" s="109"/>
      <c r="I384" s="109"/>
      <c r="J384" s="109"/>
      <c r="K384" s="109"/>
      <c r="L384" s="109"/>
      <c r="M384" s="109"/>
    </row>
    <row r="385" spans="1:14" ht="45.2" customHeight="1" x14ac:dyDescent="0.2">
      <c r="A385" s="82" t="s">
        <v>796</v>
      </c>
      <c r="B385" s="83" t="s">
        <v>788</v>
      </c>
      <c r="C385" s="84" t="s">
        <v>178</v>
      </c>
      <c r="D385" s="85">
        <v>41</v>
      </c>
      <c r="E385" s="155"/>
      <c r="F385" s="156"/>
      <c r="H385" s="109"/>
      <c r="I385" s="109"/>
      <c r="J385" s="109"/>
      <c r="K385" s="109"/>
      <c r="L385" s="109"/>
      <c r="M385" s="109"/>
    </row>
    <row r="386" spans="1:14" ht="45.2" customHeight="1" x14ac:dyDescent="0.2">
      <c r="A386" s="82" t="s">
        <v>797</v>
      </c>
      <c r="B386" s="83" t="s">
        <v>789</v>
      </c>
      <c r="C386" s="84" t="s">
        <v>178</v>
      </c>
      <c r="D386" s="85">
        <v>8</v>
      </c>
      <c r="E386" s="155"/>
      <c r="F386" s="156"/>
      <c r="H386" s="109"/>
      <c r="I386" s="109"/>
      <c r="J386" s="109"/>
      <c r="K386" s="109"/>
      <c r="L386" s="109"/>
      <c r="M386" s="109"/>
    </row>
    <row r="387" spans="1:14" ht="33.950000000000003" customHeight="1" x14ac:dyDescent="0.2">
      <c r="A387" s="82" t="s">
        <v>801</v>
      </c>
      <c r="B387" s="83" t="s">
        <v>798</v>
      </c>
      <c r="C387" s="84" t="s">
        <v>178</v>
      </c>
      <c r="D387" s="85">
        <v>50</v>
      </c>
      <c r="E387" s="155"/>
      <c r="F387" s="156"/>
      <c r="H387" s="109"/>
      <c r="I387" s="109"/>
      <c r="J387" s="109"/>
      <c r="K387" s="109"/>
      <c r="L387" s="109"/>
      <c r="M387" s="109"/>
    </row>
    <row r="388" spans="1:14" ht="33.950000000000003" customHeight="1" x14ac:dyDescent="0.2">
      <c r="A388" s="82" t="s">
        <v>802</v>
      </c>
      <c r="B388" s="83" t="s">
        <v>800</v>
      </c>
      <c r="C388" s="84" t="s">
        <v>178</v>
      </c>
      <c r="D388" s="85">
        <v>3.6</v>
      </c>
      <c r="E388" s="155"/>
      <c r="F388" s="156"/>
      <c r="H388" s="109"/>
      <c r="I388" s="109"/>
      <c r="J388" s="109"/>
      <c r="K388" s="109"/>
      <c r="L388" s="109"/>
      <c r="M388" s="109"/>
    </row>
    <row r="389" spans="1:14" ht="33.950000000000003" customHeight="1" x14ac:dyDescent="0.2">
      <c r="A389" s="82" t="s">
        <v>803</v>
      </c>
      <c r="B389" s="83" t="s">
        <v>799</v>
      </c>
      <c r="C389" s="84" t="s">
        <v>178</v>
      </c>
      <c r="D389" s="85">
        <v>8.4</v>
      </c>
      <c r="E389" s="155"/>
      <c r="F389" s="156"/>
      <c r="H389" s="109"/>
      <c r="I389" s="109"/>
      <c r="J389" s="109"/>
      <c r="K389" s="109"/>
      <c r="L389" s="109"/>
      <c r="M389" s="109"/>
    </row>
    <row r="390" spans="1:14" ht="48" x14ac:dyDescent="0.2">
      <c r="A390" s="82" t="s">
        <v>807</v>
      </c>
      <c r="B390" s="83" t="s">
        <v>804</v>
      </c>
      <c r="C390" s="84" t="s">
        <v>190</v>
      </c>
      <c r="D390" s="85">
        <v>42</v>
      </c>
      <c r="E390" s="155"/>
      <c r="F390" s="156"/>
      <c r="H390" s="109"/>
      <c r="I390" s="109"/>
      <c r="J390" s="109"/>
      <c r="K390" s="109"/>
      <c r="L390" s="109"/>
      <c r="M390" s="109"/>
    </row>
    <row r="391" spans="1:14" ht="48" x14ac:dyDescent="0.2">
      <c r="A391" s="82" t="s">
        <v>808</v>
      </c>
      <c r="B391" s="83" t="s">
        <v>805</v>
      </c>
      <c r="C391" s="84" t="s">
        <v>190</v>
      </c>
      <c r="D391" s="85">
        <v>3</v>
      </c>
      <c r="E391" s="155"/>
      <c r="F391" s="156"/>
      <c r="H391" s="109"/>
      <c r="I391" s="109"/>
      <c r="J391" s="109"/>
      <c r="K391" s="109"/>
      <c r="L391" s="109"/>
      <c r="M391" s="109"/>
    </row>
    <row r="392" spans="1:14" ht="48" x14ac:dyDescent="0.2">
      <c r="A392" s="82" t="s">
        <v>809</v>
      </c>
      <c r="B392" s="83" t="s">
        <v>806</v>
      </c>
      <c r="C392" s="84" t="s">
        <v>190</v>
      </c>
      <c r="D392" s="85">
        <v>8</v>
      </c>
      <c r="E392" s="155"/>
      <c r="F392" s="156"/>
      <c r="H392" s="109"/>
      <c r="I392" s="109"/>
      <c r="J392" s="109"/>
      <c r="K392" s="109"/>
      <c r="L392" s="109"/>
      <c r="M392" s="109"/>
    </row>
    <row r="393" spans="1:14" ht="48" x14ac:dyDescent="0.2">
      <c r="A393" s="82" t="s">
        <v>812</v>
      </c>
      <c r="B393" s="83" t="s">
        <v>810</v>
      </c>
      <c r="C393" s="84" t="s">
        <v>209</v>
      </c>
      <c r="D393" s="85">
        <v>186</v>
      </c>
      <c r="E393" s="155"/>
      <c r="F393" s="156"/>
      <c r="H393" s="109"/>
      <c r="I393" s="109"/>
      <c r="J393" s="109"/>
      <c r="K393" s="109"/>
      <c r="L393" s="109"/>
      <c r="M393" s="109"/>
    </row>
    <row r="394" spans="1:14" ht="48" x14ac:dyDescent="0.2">
      <c r="A394" s="82" t="s">
        <v>813</v>
      </c>
      <c r="B394" s="83" t="s">
        <v>783</v>
      </c>
      <c r="C394" s="84" t="s">
        <v>209</v>
      </c>
      <c r="D394" s="85">
        <v>8</v>
      </c>
      <c r="E394" s="155"/>
      <c r="F394" s="156"/>
      <c r="H394" s="109"/>
      <c r="I394" s="109"/>
      <c r="J394" s="109"/>
      <c r="K394" s="109"/>
      <c r="L394" s="109"/>
      <c r="M394" s="109"/>
    </row>
    <row r="395" spans="1:14" ht="48" x14ac:dyDescent="0.2">
      <c r="A395" s="82" t="s">
        <v>814</v>
      </c>
      <c r="B395" s="83" t="s">
        <v>811</v>
      </c>
      <c r="C395" s="84" t="s">
        <v>209</v>
      </c>
      <c r="D395" s="85">
        <v>15</v>
      </c>
      <c r="E395" s="155"/>
      <c r="F395" s="156"/>
      <c r="H395" s="109"/>
      <c r="I395" s="109"/>
      <c r="J395" s="109"/>
      <c r="K395" s="109"/>
      <c r="L395" s="109"/>
      <c r="M395" s="109"/>
    </row>
    <row r="396" spans="1:14" ht="36" x14ac:dyDescent="0.2">
      <c r="A396" s="82" t="s">
        <v>815</v>
      </c>
      <c r="B396" s="83" t="s">
        <v>784</v>
      </c>
      <c r="C396" s="84" t="s">
        <v>190</v>
      </c>
      <c r="D396" s="85">
        <v>52</v>
      </c>
      <c r="E396" s="155"/>
      <c r="F396" s="156"/>
      <c r="H396" s="109"/>
      <c r="I396" s="109"/>
      <c r="J396" s="109"/>
      <c r="K396" s="109"/>
      <c r="L396" s="109"/>
      <c r="M396" s="109"/>
    </row>
    <row r="397" spans="1:14" ht="14.25" customHeight="1" x14ac:dyDescent="0.2">
      <c r="A397" s="185"/>
      <c r="B397" s="133"/>
      <c r="C397" s="153"/>
      <c r="D397" s="154"/>
      <c r="E397" s="155"/>
      <c r="F397" s="156"/>
      <c r="H397" s="109"/>
      <c r="I397" s="109"/>
      <c r="J397" s="109"/>
      <c r="K397" s="109"/>
      <c r="L397" s="109"/>
      <c r="M397" s="109"/>
    </row>
    <row r="398" spans="1:14" s="28" customFormat="1" ht="30" x14ac:dyDescent="0.2">
      <c r="A398" s="77"/>
      <c r="B398" s="78" t="s">
        <v>611</v>
      </c>
      <c r="C398" s="165"/>
      <c r="D398" s="166"/>
      <c r="E398" s="167"/>
      <c r="F398" s="122"/>
      <c r="G398" s="111"/>
    </row>
    <row r="399" spans="1:14" s="28" customFormat="1" ht="56.85" customHeight="1" x14ac:dyDescent="0.2">
      <c r="A399" s="82" t="s">
        <v>612</v>
      </c>
      <c r="B399" s="83" t="s">
        <v>560</v>
      </c>
      <c r="C399" s="84" t="s">
        <v>178</v>
      </c>
      <c r="D399" s="85">
        <v>525</v>
      </c>
      <c r="E399" s="86"/>
      <c r="F399" s="186"/>
      <c r="G399" s="81"/>
      <c r="H399" s="98"/>
      <c r="I399" s="81"/>
      <c r="J399" s="94"/>
      <c r="K399" s="81"/>
      <c r="L399" s="81"/>
      <c r="M399" s="81"/>
      <c r="N399" s="81"/>
    </row>
    <row r="400" spans="1:14" s="28" customFormat="1" ht="45.2" customHeight="1" x14ac:dyDescent="0.2">
      <c r="A400" s="82" t="s">
        <v>613</v>
      </c>
      <c r="B400" s="83" t="s">
        <v>308</v>
      </c>
      <c r="C400" s="84" t="s">
        <v>178</v>
      </c>
      <c r="D400" s="85">
        <v>2810</v>
      </c>
      <c r="E400" s="99"/>
      <c r="F400" s="187"/>
      <c r="G400" s="81"/>
      <c r="H400" s="98"/>
      <c r="I400" s="81"/>
      <c r="J400" s="94"/>
      <c r="K400" s="81"/>
      <c r="L400" s="81"/>
      <c r="M400" s="81"/>
      <c r="N400" s="81"/>
    </row>
    <row r="401" spans="1:15" s="28" customFormat="1" ht="45.2" customHeight="1" x14ac:dyDescent="0.2">
      <c r="A401" s="82" t="s">
        <v>614</v>
      </c>
      <c r="B401" s="83" t="s">
        <v>180</v>
      </c>
      <c r="C401" s="84" t="s">
        <v>178</v>
      </c>
      <c r="D401" s="85">
        <v>1200</v>
      </c>
      <c r="E401" s="86"/>
      <c r="F401" s="188"/>
      <c r="G401" s="81"/>
      <c r="H401" s="98"/>
      <c r="I401" s="81"/>
      <c r="J401" s="94"/>
      <c r="K401" s="81"/>
      <c r="L401" s="81"/>
      <c r="M401" s="81"/>
      <c r="N401" s="81"/>
    </row>
    <row r="402" spans="1:15" s="28" customFormat="1" ht="33.950000000000003" customHeight="1" x14ac:dyDescent="0.2">
      <c r="A402" s="82" t="s">
        <v>615</v>
      </c>
      <c r="B402" s="83" t="s">
        <v>573</v>
      </c>
      <c r="C402" s="84" t="s">
        <v>178</v>
      </c>
      <c r="D402" s="85">
        <v>716</v>
      </c>
      <c r="E402" s="86"/>
      <c r="F402" s="189"/>
      <c r="G402" s="81"/>
      <c r="H402" s="98"/>
      <c r="I402" s="81"/>
      <c r="J402" s="94"/>
      <c r="K402" s="81"/>
      <c r="L402" s="81"/>
      <c r="M402" s="81"/>
      <c r="N402" s="81"/>
    </row>
    <row r="403" spans="1:15" s="28" customFormat="1" ht="33.950000000000003" customHeight="1" x14ac:dyDescent="0.2">
      <c r="A403" s="82" t="s">
        <v>616</v>
      </c>
      <c r="B403" s="83" t="s">
        <v>576</v>
      </c>
      <c r="C403" s="84" t="s">
        <v>178</v>
      </c>
      <c r="D403" s="85">
        <v>392</v>
      </c>
      <c r="E403" s="86"/>
      <c r="F403" s="189"/>
      <c r="G403" s="81"/>
      <c r="H403" s="98"/>
      <c r="I403" s="81"/>
      <c r="J403" s="94"/>
      <c r="K403" s="81"/>
      <c r="L403" s="81"/>
      <c r="M403" s="81"/>
      <c r="N403" s="81"/>
    </row>
    <row r="404" spans="1:15" s="28" customFormat="1" ht="45.2" customHeight="1" x14ac:dyDescent="0.2">
      <c r="A404" s="82" t="s">
        <v>617</v>
      </c>
      <c r="B404" s="83" t="s">
        <v>618</v>
      </c>
      <c r="C404" s="84" t="s">
        <v>178</v>
      </c>
      <c r="D404" s="85">
        <v>91</v>
      </c>
      <c r="E404" s="99"/>
      <c r="F404" s="189"/>
      <c r="G404" s="81"/>
      <c r="H404" s="98"/>
      <c r="I404" s="81"/>
      <c r="J404" s="94"/>
      <c r="K404" s="81"/>
      <c r="L404" s="81"/>
      <c r="M404" s="81"/>
      <c r="N404" s="81"/>
    </row>
    <row r="405" spans="1:15" s="28" customFormat="1" ht="22.5" customHeight="1" x14ac:dyDescent="0.2">
      <c r="A405" s="82" t="s">
        <v>619</v>
      </c>
      <c r="B405" s="83" t="s">
        <v>574</v>
      </c>
      <c r="C405" s="84" t="s">
        <v>190</v>
      </c>
      <c r="D405" s="85">
        <v>4</v>
      </c>
      <c r="E405" s="99"/>
      <c r="F405" s="189"/>
      <c r="G405" s="81"/>
      <c r="H405" s="98"/>
      <c r="I405" s="81"/>
      <c r="J405" s="94"/>
      <c r="K405" s="81"/>
      <c r="L405" s="81"/>
      <c r="M405" s="81"/>
      <c r="N405" s="81"/>
    </row>
    <row r="406" spans="1:15" s="28" customFormat="1" ht="48" x14ac:dyDescent="0.2">
      <c r="A406" s="82" t="s">
        <v>620</v>
      </c>
      <c r="B406" s="83" t="s">
        <v>575</v>
      </c>
      <c r="C406" s="84" t="s">
        <v>190</v>
      </c>
      <c r="D406" s="85">
        <v>13</v>
      </c>
      <c r="E406" s="99"/>
      <c r="F406" s="189"/>
      <c r="H406" s="97"/>
      <c r="I406" s="97"/>
      <c r="J406" s="90"/>
      <c r="K406" s="91"/>
      <c r="L406" s="92"/>
      <c r="M406" s="98"/>
      <c r="O406" s="94"/>
    </row>
    <row r="407" spans="1:15" s="28" customFormat="1" ht="48" x14ac:dyDescent="0.2">
      <c r="A407" s="82" t="s">
        <v>621</v>
      </c>
      <c r="B407" s="83" t="s">
        <v>575</v>
      </c>
      <c r="C407" s="84" t="s">
        <v>190</v>
      </c>
      <c r="D407" s="85">
        <v>2</v>
      </c>
      <c r="E407" s="99"/>
      <c r="F407" s="189"/>
      <c r="H407" s="97"/>
      <c r="I407" s="97"/>
      <c r="J407" s="90"/>
      <c r="K407" s="91"/>
      <c r="L407" s="92"/>
      <c r="M407" s="98"/>
      <c r="O407" s="94"/>
    </row>
    <row r="408" spans="1:15" s="28" customFormat="1" ht="36" x14ac:dyDescent="0.2">
      <c r="A408" s="82" t="s">
        <v>622</v>
      </c>
      <c r="B408" s="83" t="s">
        <v>577</v>
      </c>
      <c r="C408" s="84" t="s">
        <v>190</v>
      </c>
      <c r="D408" s="85">
        <v>49</v>
      </c>
      <c r="E408" s="86"/>
      <c r="F408" s="189"/>
      <c r="G408" s="81"/>
      <c r="H408" s="98"/>
      <c r="I408" s="81"/>
      <c r="J408" s="94"/>
      <c r="K408" s="81"/>
      <c r="L408" s="81"/>
      <c r="M408" s="81"/>
      <c r="N408" s="81"/>
    </row>
    <row r="409" spans="1:15" s="28" customFormat="1" ht="48" x14ac:dyDescent="0.2">
      <c r="A409" s="82" t="s">
        <v>623</v>
      </c>
      <c r="B409" s="83" t="s">
        <v>624</v>
      </c>
      <c r="C409" s="84" t="s">
        <v>190</v>
      </c>
      <c r="D409" s="85">
        <v>4</v>
      </c>
      <c r="E409" s="86"/>
      <c r="F409" s="189"/>
      <c r="G409" s="81"/>
      <c r="H409" s="98"/>
      <c r="I409" s="81"/>
      <c r="J409" s="94"/>
      <c r="K409" s="81"/>
      <c r="L409" s="81"/>
      <c r="M409" s="81"/>
      <c r="N409" s="81"/>
    </row>
    <row r="410" spans="1:15" s="28" customFormat="1" ht="47.25" customHeight="1" x14ac:dyDescent="0.2">
      <c r="A410" s="82" t="s">
        <v>625</v>
      </c>
      <c r="B410" s="83" t="s">
        <v>578</v>
      </c>
      <c r="C410" s="84" t="s">
        <v>209</v>
      </c>
      <c r="D410" s="85">
        <v>75</v>
      </c>
      <c r="E410" s="99"/>
      <c r="F410" s="189"/>
      <c r="G410" s="81"/>
      <c r="H410" s="98"/>
      <c r="I410" s="81"/>
      <c r="J410" s="94"/>
      <c r="K410" s="81"/>
      <c r="L410" s="81"/>
      <c r="M410" s="81"/>
      <c r="N410" s="81"/>
    </row>
    <row r="411" spans="1:15" s="28" customFormat="1" ht="47.25" customHeight="1" x14ac:dyDescent="0.2">
      <c r="A411" s="82" t="s">
        <v>626</v>
      </c>
      <c r="B411" s="83" t="s">
        <v>627</v>
      </c>
      <c r="C411" s="84" t="s">
        <v>209</v>
      </c>
      <c r="D411" s="85">
        <v>179</v>
      </c>
      <c r="E411" s="86"/>
      <c r="F411" s="189"/>
      <c r="G411" s="81"/>
      <c r="H411" s="98"/>
      <c r="I411" s="81"/>
      <c r="J411" s="94"/>
      <c r="K411" s="81"/>
      <c r="L411" s="81"/>
      <c r="M411" s="81"/>
      <c r="N411" s="81"/>
    </row>
    <row r="412" spans="1:15" s="28" customFormat="1" ht="47.25" customHeight="1" x14ac:dyDescent="0.2">
      <c r="A412" s="82" t="s">
        <v>628</v>
      </c>
      <c r="B412" s="83" t="s">
        <v>629</v>
      </c>
      <c r="C412" s="84" t="s">
        <v>209</v>
      </c>
      <c r="D412" s="85">
        <v>8</v>
      </c>
      <c r="E412" s="86"/>
      <c r="F412" s="189"/>
      <c r="G412" s="81"/>
      <c r="H412" s="98"/>
      <c r="I412" s="81"/>
      <c r="J412" s="94"/>
      <c r="K412" s="81"/>
      <c r="L412" s="81"/>
      <c r="M412" s="81"/>
      <c r="N412" s="81"/>
    </row>
    <row r="413" spans="1:15" s="28" customFormat="1" ht="63.75" customHeight="1" x14ac:dyDescent="0.2">
      <c r="A413" s="82" t="s">
        <v>630</v>
      </c>
      <c r="B413" s="83" t="s">
        <v>580</v>
      </c>
      <c r="C413" s="84" t="s">
        <v>190</v>
      </c>
      <c r="D413" s="85">
        <v>49</v>
      </c>
      <c r="E413" s="86"/>
      <c r="F413" s="189"/>
      <c r="G413" s="81"/>
      <c r="H413" s="98"/>
      <c r="I413" s="81"/>
      <c r="J413" s="94"/>
      <c r="K413" s="81"/>
      <c r="L413" s="81"/>
      <c r="M413" s="81"/>
      <c r="N413" s="81"/>
    </row>
    <row r="414" spans="1:15" s="28" customFormat="1" ht="72" x14ac:dyDescent="0.2">
      <c r="A414" s="82" t="s">
        <v>631</v>
      </c>
      <c r="B414" s="133" t="s">
        <v>581</v>
      </c>
      <c r="C414" s="84" t="s">
        <v>190</v>
      </c>
      <c r="D414" s="85">
        <v>29</v>
      </c>
      <c r="E414" s="99"/>
      <c r="F414" s="189"/>
      <c r="G414" s="81"/>
      <c r="H414" s="174"/>
      <c r="I414" s="81"/>
      <c r="J414" s="121"/>
      <c r="K414" s="81"/>
      <c r="L414" s="81"/>
      <c r="M414" s="81"/>
      <c r="N414" s="81"/>
    </row>
    <row r="415" spans="1:15" s="28" customFormat="1" ht="73.5" customHeight="1" x14ac:dyDescent="0.2">
      <c r="A415" s="82" t="s">
        <v>632</v>
      </c>
      <c r="B415" s="83" t="s">
        <v>633</v>
      </c>
      <c r="C415" s="84" t="s">
        <v>190</v>
      </c>
      <c r="D415" s="85">
        <v>15</v>
      </c>
      <c r="E415" s="99"/>
      <c r="F415" s="189"/>
      <c r="G415" s="81"/>
      <c r="H415" s="98"/>
      <c r="I415" s="81"/>
      <c r="J415" s="94"/>
      <c r="K415" s="81"/>
      <c r="L415" s="81"/>
      <c r="M415" s="81"/>
      <c r="N415" s="81"/>
    </row>
    <row r="416" spans="1:15" s="28" customFormat="1" ht="51" customHeight="1" thickBot="1" x14ac:dyDescent="0.25">
      <c r="A416" s="82" t="s">
        <v>634</v>
      </c>
      <c r="B416" s="83" t="s">
        <v>635</v>
      </c>
      <c r="C416" s="84" t="s">
        <v>190</v>
      </c>
      <c r="D416" s="85">
        <v>2</v>
      </c>
      <c r="E416" s="86"/>
      <c r="F416" s="190"/>
      <c r="G416" s="81"/>
      <c r="H416" s="98"/>
      <c r="I416" s="81"/>
      <c r="J416" s="94"/>
      <c r="K416" s="81"/>
      <c r="L416" s="81"/>
      <c r="M416" s="81"/>
      <c r="N416" s="81"/>
    </row>
    <row r="417" spans="1:14" ht="12" customHeight="1" thickTop="1" thickBot="1" x14ac:dyDescent="0.25">
      <c r="A417" s="103"/>
      <c r="B417" s="104"/>
      <c r="C417" s="105"/>
      <c r="D417" s="106"/>
      <c r="E417" s="230">
        <f>SUM(F399:F416)</f>
        <v>0</v>
      </c>
      <c r="F417" s="231"/>
      <c r="G417" s="107"/>
      <c r="H417" s="107"/>
      <c r="I417" s="107"/>
      <c r="J417" s="108"/>
      <c r="K417" s="108"/>
      <c r="L417" s="107"/>
      <c r="M417" s="107"/>
    </row>
    <row r="418" spans="1:14" s="28" customFormat="1" ht="30.75" thickTop="1" x14ac:dyDescent="0.2">
      <c r="A418" s="77"/>
      <c r="B418" s="78" t="s">
        <v>768</v>
      </c>
      <c r="C418" s="79"/>
      <c r="D418" s="80"/>
      <c r="E418" s="70"/>
      <c r="F418" s="71"/>
      <c r="G418" s="111"/>
    </row>
    <row r="419" spans="1:14" ht="63" customHeight="1" x14ac:dyDescent="0.2">
      <c r="A419" s="152" t="s">
        <v>636</v>
      </c>
      <c r="B419" s="133" t="s">
        <v>637</v>
      </c>
      <c r="C419" s="153" t="s">
        <v>178</v>
      </c>
      <c r="D419" s="191">
        <v>4193</v>
      </c>
      <c r="E419" s="171"/>
      <c r="F419" s="155"/>
      <c r="H419" s="192"/>
      <c r="I419" s="109"/>
      <c r="J419" s="193"/>
      <c r="K419" s="109"/>
      <c r="L419" s="109"/>
      <c r="M419" s="109"/>
    </row>
    <row r="420" spans="1:14" s="28" customFormat="1" ht="63" customHeight="1" x14ac:dyDescent="0.2">
      <c r="A420" s="152" t="s">
        <v>638</v>
      </c>
      <c r="B420" s="83" t="s">
        <v>308</v>
      </c>
      <c r="C420" s="153" t="s">
        <v>178</v>
      </c>
      <c r="D420" s="171">
        <v>4538</v>
      </c>
      <c r="E420" s="86"/>
      <c r="F420" s="155"/>
      <c r="H420" s="98"/>
      <c r="J420" s="94"/>
    </row>
    <row r="421" spans="1:14" s="28" customFormat="1" ht="63" customHeight="1" x14ac:dyDescent="0.2">
      <c r="A421" s="152" t="s">
        <v>639</v>
      </c>
      <c r="B421" s="194" t="s">
        <v>774</v>
      </c>
      <c r="C421" s="153" t="s">
        <v>178</v>
      </c>
      <c r="D421" s="171">
        <v>2090</v>
      </c>
      <c r="E421" s="86"/>
      <c r="F421" s="155"/>
      <c r="H421" s="98"/>
      <c r="J421" s="94"/>
    </row>
    <row r="422" spans="1:14" s="28" customFormat="1" ht="59.25" customHeight="1" x14ac:dyDescent="0.2">
      <c r="A422" s="152" t="s">
        <v>640</v>
      </c>
      <c r="B422" s="83" t="s">
        <v>567</v>
      </c>
      <c r="C422" s="153" t="s">
        <v>178</v>
      </c>
      <c r="D422" s="171">
        <v>4366</v>
      </c>
      <c r="E422" s="86"/>
      <c r="F422" s="155"/>
      <c r="H422" s="98"/>
      <c r="J422" s="94"/>
    </row>
    <row r="423" spans="1:14" s="28" customFormat="1" ht="60" x14ac:dyDescent="0.2">
      <c r="A423" s="152" t="s">
        <v>641</v>
      </c>
      <c r="B423" s="83" t="s">
        <v>775</v>
      </c>
      <c r="C423" s="153" t="s">
        <v>178</v>
      </c>
      <c r="D423" s="171">
        <v>179</v>
      </c>
      <c r="E423" s="86"/>
      <c r="F423" s="122"/>
      <c r="H423" s="98"/>
      <c r="J423" s="94"/>
    </row>
    <row r="424" spans="1:14" s="28" customFormat="1" ht="60" x14ac:dyDescent="0.2">
      <c r="A424" s="152" t="s">
        <v>643</v>
      </c>
      <c r="B424" s="83" t="s">
        <v>264</v>
      </c>
      <c r="C424" s="153" t="s">
        <v>178</v>
      </c>
      <c r="D424" s="171">
        <v>7</v>
      </c>
      <c r="E424" s="86"/>
      <c r="F424" s="122"/>
      <c r="H424" s="98"/>
      <c r="J424" s="94"/>
    </row>
    <row r="425" spans="1:14" s="28" customFormat="1" ht="60" x14ac:dyDescent="0.2">
      <c r="A425" s="152" t="s">
        <v>644</v>
      </c>
      <c r="B425" s="83" t="s">
        <v>586</v>
      </c>
      <c r="C425" s="153" t="s">
        <v>178</v>
      </c>
      <c r="D425" s="171">
        <v>4180</v>
      </c>
      <c r="E425" s="86"/>
      <c r="F425" s="122"/>
      <c r="H425" s="98"/>
      <c r="J425" s="94"/>
    </row>
    <row r="426" spans="1:14" ht="51.75" customHeight="1" x14ac:dyDescent="0.2">
      <c r="A426" s="152" t="s">
        <v>646</v>
      </c>
      <c r="B426" s="133" t="s">
        <v>642</v>
      </c>
      <c r="C426" s="153" t="s">
        <v>190</v>
      </c>
      <c r="D426" s="172">
        <v>106</v>
      </c>
      <c r="E426" s="171"/>
      <c r="F426" s="155"/>
      <c r="H426" s="192"/>
      <c r="I426" s="109"/>
      <c r="J426" s="193"/>
      <c r="K426" s="109"/>
      <c r="L426" s="109"/>
      <c r="M426" s="109"/>
    </row>
    <row r="427" spans="1:14" s="28" customFormat="1" ht="47.25" customHeight="1" x14ac:dyDescent="0.2">
      <c r="A427" s="152" t="s">
        <v>649</v>
      </c>
      <c r="B427" s="83" t="s">
        <v>777</v>
      </c>
      <c r="C427" s="84" t="s">
        <v>209</v>
      </c>
      <c r="D427" s="85">
        <v>104</v>
      </c>
      <c r="E427" s="86"/>
      <c r="F427" s="189"/>
      <c r="G427" s="81"/>
      <c r="H427" s="98"/>
      <c r="I427" s="81"/>
      <c r="J427" s="94"/>
      <c r="K427" s="81"/>
      <c r="L427" s="81"/>
      <c r="M427" s="81"/>
      <c r="N427" s="81"/>
    </row>
    <row r="428" spans="1:14" s="28" customFormat="1" ht="47.25" customHeight="1" x14ac:dyDescent="0.2">
      <c r="A428" s="152" t="s">
        <v>778</v>
      </c>
      <c r="B428" s="83" t="s">
        <v>776</v>
      </c>
      <c r="C428" s="84" t="s">
        <v>209</v>
      </c>
      <c r="D428" s="85">
        <v>108</v>
      </c>
      <c r="E428" s="86"/>
      <c r="F428" s="189"/>
      <c r="G428" s="81"/>
      <c r="H428" s="98"/>
      <c r="I428" s="81"/>
      <c r="J428" s="94"/>
      <c r="K428" s="81"/>
      <c r="L428" s="81"/>
      <c r="M428" s="81"/>
      <c r="N428" s="81"/>
    </row>
    <row r="429" spans="1:14" s="28" customFormat="1" ht="47.25" customHeight="1" x14ac:dyDescent="0.2">
      <c r="A429" s="152" t="s">
        <v>779</v>
      </c>
      <c r="B429" s="83" t="s">
        <v>579</v>
      </c>
      <c r="C429" s="84" t="s">
        <v>209</v>
      </c>
      <c r="D429" s="85">
        <v>208</v>
      </c>
      <c r="E429" s="86"/>
      <c r="F429" s="189"/>
      <c r="G429" s="81"/>
      <c r="H429" s="98"/>
      <c r="I429" s="81"/>
      <c r="J429" s="94"/>
      <c r="K429" s="81"/>
      <c r="L429" s="81"/>
      <c r="M429" s="81"/>
      <c r="N429" s="81"/>
    </row>
    <row r="430" spans="1:14" s="28" customFormat="1" ht="37.5" customHeight="1" x14ac:dyDescent="0.2">
      <c r="A430" s="152" t="s">
        <v>780</v>
      </c>
      <c r="B430" s="195" t="s">
        <v>647</v>
      </c>
      <c r="C430" s="153" t="s">
        <v>648</v>
      </c>
      <c r="D430" s="171">
        <v>52</v>
      </c>
      <c r="E430" s="99"/>
      <c r="F430" s="155"/>
      <c r="H430" s="98"/>
      <c r="I430" s="196"/>
      <c r="J430" s="81"/>
    </row>
    <row r="431" spans="1:14" s="28" customFormat="1" ht="48.75" thickBot="1" x14ac:dyDescent="0.25">
      <c r="A431" s="152" t="s">
        <v>781</v>
      </c>
      <c r="B431" s="195" t="s">
        <v>650</v>
      </c>
      <c r="C431" s="153" t="s">
        <v>648</v>
      </c>
      <c r="D431" s="171">
        <v>54</v>
      </c>
      <c r="E431" s="99"/>
      <c r="F431" s="155"/>
      <c r="H431" s="98"/>
      <c r="I431" s="196"/>
      <c r="J431" s="81"/>
    </row>
    <row r="432" spans="1:14" ht="12" customHeight="1" thickTop="1" thickBot="1" x14ac:dyDescent="0.25">
      <c r="A432" s="103"/>
      <c r="B432" s="104"/>
      <c r="C432" s="105"/>
      <c r="D432" s="106"/>
      <c r="E432" s="230">
        <f>SUM(F419:F431)</f>
        <v>0</v>
      </c>
      <c r="F432" s="231"/>
      <c r="G432" s="107"/>
      <c r="H432" s="107"/>
      <c r="I432" s="107"/>
      <c r="J432" s="108"/>
      <c r="K432" s="108"/>
      <c r="L432" s="107"/>
      <c r="M432" s="107"/>
    </row>
    <row r="433" spans="1:24" s="28" customFormat="1" ht="45.75" thickTop="1" x14ac:dyDescent="0.2">
      <c r="A433" s="143"/>
      <c r="B433" s="78" t="s">
        <v>681</v>
      </c>
      <c r="C433" s="144"/>
      <c r="D433" s="113"/>
      <c r="E433" s="99"/>
      <c r="F433" s="145"/>
      <c r="H433" s="98"/>
      <c r="J433" s="94"/>
    </row>
    <row r="434" spans="1:24" ht="144" x14ac:dyDescent="0.2">
      <c r="A434" s="82" t="s">
        <v>651</v>
      </c>
      <c r="B434" s="133" t="s">
        <v>652</v>
      </c>
      <c r="C434" s="197" t="s">
        <v>521</v>
      </c>
      <c r="D434" s="197">
        <v>1</v>
      </c>
      <c r="E434" s="86"/>
      <c r="F434" s="122"/>
      <c r="G434" s="170"/>
      <c r="H434" s="97"/>
      <c r="I434" s="97"/>
      <c r="J434" s="90"/>
      <c r="K434" s="91"/>
      <c r="L434" s="92"/>
      <c r="M434" s="107"/>
      <c r="N434" s="107"/>
      <c r="O434" s="107"/>
      <c r="P434" s="107"/>
      <c r="Q434" s="107"/>
      <c r="R434" s="107"/>
      <c r="S434" s="107"/>
      <c r="T434" s="107"/>
      <c r="U434" s="107"/>
      <c r="V434" s="107"/>
      <c r="W434" s="107"/>
      <c r="X434" s="107"/>
    </row>
    <row r="435" spans="1:24" ht="48" x14ac:dyDescent="0.2">
      <c r="A435" s="82" t="s">
        <v>653</v>
      </c>
      <c r="B435" s="194" t="s">
        <v>654</v>
      </c>
      <c r="C435" s="197" t="s">
        <v>178</v>
      </c>
      <c r="D435" s="197">
        <v>230</v>
      </c>
      <c r="E435" s="86"/>
      <c r="F435" s="122"/>
      <c r="G435" s="170"/>
      <c r="H435" s="97"/>
      <c r="I435" s="97"/>
      <c r="J435" s="90"/>
      <c r="K435" s="91"/>
      <c r="L435" s="92"/>
      <c r="M435" s="107"/>
      <c r="N435" s="107"/>
      <c r="O435" s="107"/>
      <c r="P435" s="107"/>
      <c r="Q435" s="107"/>
      <c r="R435" s="107"/>
      <c r="S435" s="107"/>
      <c r="T435" s="107"/>
      <c r="U435" s="107"/>
      <c r="V435" s="107"/>
      <c r="W435" s="107"/>
      <c r="X435" s="107"/>
    </row>
    <row r="436" spans="1:24" ht="48" x14ac:dyDescent="0.2">
      <c r="A436" s="82" t="s">
        <v>655</v>
      </c>
      <c r="B436" s="194" t="s">
        <v>656</v>
      </c>
      <c r="C436" s="197" t="s">
        <v>178</v>
      </c>
      <c r="D436" s="197">
        <v>542</v>
      </c>
      <c r="E436" s="86"/>
      <c r="F436" s="122"/>
      <c r="G436" s="170"/>
      <c r="H436" s="97"/>
      <c r="I436" s="97"/>
      <c r="J436" s="90"/>
      <c r="K436" s="91"/>
      <c r="L436" s="92"/>
      <c r="M436" s="107"/>
      <c r="N436" s="107"/>
      <c r="O436" s="107"/>
      <c r="P436" s="107"/>
      <c r="Q436" s="107"/>
      <c r="R436" s="107"/>
      <c r="S436" s="107"/>
      <c r="T436" s="107"/>
      <c r="U436" s="107"/>
      <c r="V436" s="107"/>
      <c r="W436" s="107"/>
      <c r="X436" s="107"/>
    </row>
    <row r="437" spans="1:24" s="28" customFormat="1" ht="48" x14ac:dyDescent="0.2">
      <c r="A437" s="82" t="s">
        <v>657</v>
      </c>
      <c r="B437" s="194" t="s">
        <v>658</v>
      </c>
      <c r="C437" s="84" t="s">
        <v>178</v>
      </c>
      <c r="D437" s="85">
        <v>6</v>
      </c>
      <c r="E437" s="86"/>
      <c r="F437" s="122"/>
      <c r="H437" s="98"/>
      <c r="J437" s="94"/>
    </row>
    <row r="438" spans="1:24" s="28" customFormat="1" ht="36" x14ac:dyDescent="0.2">
      <c r="A438" s="82" t="s">
        <v>659</v>
      </c>
      <c r="B438" s="195" t="s">
        <v>660</v>
      </c>
      <c r="C438" s="84" t="s">
        <v>190</v>
      </c>
      <c r="D438" s="85">
        <v>52</v>
      </c>
      <c r="E438" s="86"/>
      <c r="F438" s="122"/>
      <c r="H438" s="98"/>
      <c r="J438" s="94"/>
    </row>
    <row r="439" spans="1:24" s="28" customFormat="1" ht="36" x14ac:dyDescent="0.2">
      <c r="A439" s="82" t="s">
        <v>661</v>
      </c>
      <c r="B439" s="195" t="s">
        <v>662</v>
      </c>
      <c r="C439" s="84" t="s">
        <v>190</v>
      </c>
      <c r="D439" s="85">
        <v>32</v>
      </c>
      <c r="E439" s="86"/>
      <c r="F439" s="122"/>
      <c r="H439" s="98"/>
      <c r="J439" s="94"/>
    </row>
    <row r="440" spans="1:24" s="28" customFormat="1" ht="24" x14ac:dyDescent="0.2">
      <c r="A440" s="82" t="s">
        <v>663</v>
      </c>
      <c r="B440" s="194" t="s">
        <v>664</v>
      </c>
      <c r="C440" s="84" t="s">
        <v>190</v>
      </c>
      <c r="D440" s="85">
        <v>30</v>
      </c>
      <c r="E440" s="86"/>
      <c r="F440" s="122"/>
      <c r="H440" s="98"/>
      <c r="J440" s="94"/>
    </row>
    <row r="441" spans="1:24" s="28" customFormat="1" ht="36" x14ac:dyDescent="0.2">
      <c r="A441" s="82" t="s">
        <v>665</v>
      </c>
      <c r="B441" s="194" t="s">
        <v>666</v>
      </c>
      <c r="C441" s="84" t="s">
        <v>190</v>
      </c>
      <c r="D441" s="85">
        <v>5</v>
      </c>
      <c r="E441" s="86"/>
      <c r="F441" s="122"/>
      <c r="H441" s="98"/>
      <c r="J441" s="94"/>
    </row>
    <row r="442" spans="1:24" s="28" customFormat="1" ht="36" x14ac:dyDescent="0.2">
      <c r="A442" s="82" t="s">
        <v>667</v>
      </c>
      <c r="B442" s="194" t="s">
        <v>668</v>
      </c>
      <c r="C442" s="84" t="s">
        <v>190</v>
      </c>
      <c r="D442" s="85">
        <v>4</v>
      </c>
      <c r="E442" s="86"/>
      <c r="F442" s="122"/>
      <c r="H442" s="98"/>
      <c r="J442" s="94"/>
    </row>
    <row r="443" spans="1:24" s="28" customFormat="1" ht="48.75" thickBot="1" x14ac:dyDescent="0.25">
      <c r="A443" s="82" t="s">
        <v>669</v>
      </c>
      <c r="B443" s="194" t="s">
        <v>670</v>
      </c>
      <c r="C443" s="84" t="s">
        <v>190</v>
      </c>
      <c r="D443" s="85">
        <v>10</v>
      </c>
      <c r="E443" s="86"/>
      <c r="F443" s="122"/>
      <c r="H443" s="98"/>
      <c r="J443" s="94"/>
    </row>
    <row r="444" spans="1:24" ht="12" customHeight="1" thickTop="1" thickBot="1" x14ac:dyDescent="0.25">
      <c r="A444" s="103"/>
      <c r="B444" s="104"/>
      <c r="C444" s="105"/>
      <c r="D444" s="106"/>
      <c r="E444" s="230">
        <f>SUM(F434:F443)</f>
        <v>0</v>
      </c>
      <c r="F444" s="231"/>
      <c r="G444" s="107"/>
      <c r="H444" s="107"/>
      <c r="I444" s="107"/>
      <c r="J444" s="108"/>
      <c r="K444" s="108"/>
      <c r="L444" s="107"/>
      <c r="M444" s="107"/>
    </row>
    <row r="445" spans="1:24" s="28" customFormat="1" ht="30.75" customHeight="1" thickTop="1" x14ac:dyDescent="0.2">
      <c r="A445" s="77"/>
      <c r="B445" s="78" t="s">
        <v>671</v>
      </c>
      <c r="C445" s="79"/>
      <c r="D445" s="80"/>
      <c r="E445" s="70"/>
      <c r="F445" s="71"/>
      <c r="G445" s="111"/>
    </row>
    <row r="446" spans="1:24" ht="96" x14ac:dyDescent="0.2">
      <c r="A446" s="82" t="s">
        <v>861</v>
      </c>
      <c r="B446" s="133" t="s">
        <v>672</v>
      </c>
      <c r="C446" s="84" t="s">
        <v>190</v>
      </c>
      <c r="D446" s="85">
        <v>51</v>
      </c>
      <c r="E446" s="99"/>
      <c r="F446" s="122"/>
      <c r="G446" s="170"/>
      <c r="H446" s="97"/>
      <c r="I446" s="97"/>
      <c r="J446" s="90"/>
      <c r="K446" s="91"/>
      <c r="L446" s="92"/>
      <c r="M446" s="107"/>
      <c r="N446" s="107"/>
      <c r="O446" s="107"/>
      <c r="P446" s="107"/>
      <c r="Q446" s="107"/>
      <c r="R446" s="107"/>
      <c r="S446" s="107"/>
      <c r="T446" s="107"/>
      <c r="U446" s="107"/>
      <c r="V446" s="107"/>
      <c r="W446" s="107"/>
      <c r="X446" s="107"/>
    </row>
    <row r="447" spans="1:24" ht="84" x14ac:dyDescent="0.2">
      <c r="A447" s="82" t="s">
        <v>862</v>
      </c>
      <c r="B447" s="133" t="s">
        <v>673</v>
      </c>
      <c r="C447" s="84" t="s">
        <v>190</v>
      </c>
      <c r="D447" s="85">
        <v>75</v>
      </c>
      <c r="E447" s="99"/>
      <c r="F447" s="122"/>
      <c r="G447" s="198"/>
      <c r="H447" s="97"/>
      <c r="I447" s="97"/>
      <c r="J447" s="90"/>
      <c r="K447" s="91"/>
      <c r="L447" s="92"/>
      <c r="M447" s="107"/>
      <c r="N447" s="107"/>
      <c r="O447" s="107"/>
      <c r="P447" s="107"/>
      <c r="Q447" s="107"/>
      <c r="R447" s="107"/>
      <c r="S447" s="107"/>
      <c r="T447" s="107"/>
      <c r="U447" s="107"/>
      <c r="V447" s="107"/>
      <c r="W447" s="107"/>
      <c r="X447" s="107"/>
    </row>
    <row r="448" spans="1:24" ht="96" x14ac:dyDescent="0.2">
      <c r="A448" s="82" t="s">
        <v>863</v>
      </c>
      <c r="B448" s="133" t="s">
        <v>674</v>
      </c>
      <c r="C448" s="84" t="s">
        <v>190</v>
      </c>
      <c r="D448" s="85">
        <v>2</v>
      </c>
      <c r="E448" s="99"/>
      <c r="F448" s="122"/>
      <c r="G448" s="198"/>
      <c r="H448" s="97"/>
      <c r="I448" s="97"/>
      <c r="J448" s="90"/>
      <c r="K448" s="91"/>
      <c r="L448" s="92"/>
      <c r="M448" s="107"/>
      <c r="N448" s="107"/>
      <c r="O448" s="107"/>
      <c r="P448" s="107"/>
      <c r="Q448" s="107"/>
      <c r="R448" s="107"/>
      <c r="S448" s="107"/>
      <c r="T448" s="107"/>
      <c r="U448" s="107"/>
      <c r="V448" s="107"/>
      <c r="W448" s="107"/>
      <c r="X448" s="107"/>
    </row>
    <row r="449" spans="1:24" ht="72" x14ac:dyDescent="0.2">
      <c r="A449" s="82" t="s">
        <v>864</v>
      </c>
      <c r="B449" s="133" t="s">
        <v>675</v>
      </c>
      <c r="C449" s="84" t="s">
        <v>190</v>
      </c>
      <c r="D449" s="85">
        <v>77</v>
      </c>
      <c r="E449" s="99"/>
      <c r="F449" s="122"/>
      <c r="G449" s="198"/>
      <c r="H449" s="97"/>
      <c r="I449" s="97"/>
      <c r="J449" s="90"/>
      <c r="K449" s="91"/>
      <c r="L449" s="92"/>
      <c r="M449" s="107"/>
      <c r="N449" s="107"/>
      <c r="O449" s="107"/>
      <c r="P449" s="107"/>
      <c r="Q449" s="107"/>
      <c r="R449" s="107"/>
      <c r="S449" s="107"/>
      <c r="T449" s="107"/>
      <c r="U449" s="107"/>
      <c r="V449" s="107"/>
      <c r="W449" s="107"/>
      <c r="X449" s="107"/>
    </row>
    <row r="450" spans="1:24" s="28" customFormat="1" ht="61.5" customHeight="1" x14ac:dyDescent="0.2">
      <c r="A450" s="82" t="s">
        <v>865</v>
      </c>
      <c r="B450" s="83" t="s">
        <v>308</v>
      </c>
      <c r="C450" s="84" t="s">
        <v>178</v>
      </c>
      <c r="D450" s="85">
        <v>3380</v>
      </c>
      <c r="E450" s="86"/>
      <c r="F450" s="122"/>
      <c r="G450" s="199"/>
      <c r="H450" s="98"/>
      <c r="I450" s="81"/>
      <c r="J450" s="94"/>
      <c r="K450" s="81"/>
      <c r="L450" s="81"/>
      <c r="M450" s="81"/>
      <c r="N450" s="81"/>
    </row>
    <row r="451" spans="1:24" ht="60" x14ac:dyDescent="0.2">
      <c r="A451" s="82" t="s">
        <v>866</v>
      </c>
      <c r="B451" s="133" t="s">
        <v>562</v>
      </c>
      <c r="C451" s="153" t="s">
        <v>178</v>
      </c>
      <c r="D451" s="154">
        <v>910</v>
      </c>
      <c r="E451" s="155"/>
      <c r="F451" s="156"/>
      <c r="G451" s="170"/>
      <c r="H451" s="108"/>
      <c r="I451" s="108"/>
      <c r="J451" s="200"/>
      <c r="K451" s="201"/>
      <c r="L451" s="202"/>
      <c r="M451" s="107"/>
      <c r="N451" s="107"/>
      <c r="O451" s="107"/>
      <c r="P451" s="107"/>
      <c r="Q451" s="107"/>
      <c r="R451" s="107"/>
      <c r="S451" s="107"/>
      <c r="T451" s="107"/>
      <c r="U451" s="107"/>
      <c r="V451" s="107"/>
      <c r="W451" s="107"/>
      <c r="X451" s="107"/>
    </row>
    <row r="452" spans="1:24" ht="72" x14ac:dyDescent="0.2">
      <c r="A452" s="82" t="s">
        <v>867</v>
      </c>
      <c r="B452" s="133" t="s">
        <v>676</v>
      </c>
      <c r="C452" s="153" t="s">
        <v>178</v>
      </c>
      <c r="D452" s="154">
        <v>465</v>
      </c>
      <c r="E452" s="158"/>
      <c r="F452" s="156"/>
      <c r="G452" s="198"/>
      <c r="H452" s="97"/>
      <c r="I452" s="97"/>
      <c r="J452" s="90"/>
      <c r="K452" s="91"/>
      <c r="L452" s="92"/>
      <c r="M452" s="107"/>
      <c r="N452" s="107"/>
      <c r="O452" s="107"/>
      <c r="P452" s="107"/>
      <c r="Q452" s="107"/>
      <c r="R452" s="107"/>
      <c r="S452" s="107"/>
      <c r="T452" s="107"/>
      <c r="U452" s="107"/>
      <c r="V452" s="107"/>
      <c r="W452" s="107"/>
      <c r="X452" s="107"/>
    </row>
    <row r="453" spans="1:24" ht="48" x14ac:dyDescent="0.2">
      <c r="A453" s="82" t="s">
        <v>868</v>
      </c>
      <c r="B453" s="133" t="s">
        <v>677</v>
      </c>
      <c r="C453" s="153" t="s">
        <v>178</v>
      </c>
      <c r="D453" s="154">
        <v>80</v>
      </c>
      <c r="E453" s="158"/>
      <c r="F453" s="156"/>
      <c r="G453" s="198"/>
      <c r="H453" s="97"/>
      <c r="I453" s="97"/>
      <c r="J453" s="90"/>
      <c r="K453" s="91"/>
      <c r="L453" s="92"/>
      <c r="M453" s="107"/>
      <c r="N453" s="107"/>
      <c r="O453" s="107"/>
      <c r="P453" s="107"/>
      <c r="Q453" s="107"/>
      <c r="R453" s="107"/>
      <c r="S453" s="107"/>
      <c r="T453" s="107"/>
      <c r="U453" s="107"/>
      <c r="V453" s="107"/>
      <c r="W453" s="107"/>
      <c r="X453" s="107"/>
    </row>
    <row r="454" spans="1:24" ht="48" x14ac:dyDescent="0.2">
      <c r="A454" s="82" t="s">
        <v>869</v>
      </c>
      <c r="B454" s="133" t="s">
        <v>247</v>
      </c>
      <c r="C454" s="153" t="s">
        <v>178</v>
      </c>
      <c r="D454" s="154">
        <v>148</v>
      </c>
      <c r="E454" s="155"/>
      <c r="F454" s="156"/>
      <c r="G454" s="198"/>
      <c r="H454" s="97"/>
      <c r="I454" s="97"/>
      <c r="J454" s="90"/>
      <c r="K454" s="91"/>
      <c r="L454" s="92"/>
      <c r="M454" s="107"/>
      <c r="N454" s="107"/>
      <c r="O454" s="107"/>
      <c r="P454" s="107"/>
      <c r="Q454" s="107"/>
      <c r="R454" s="107"/>
      <c r="S454" s="107"/>
      <c r="T454" s="107"/>
      <c r="U454" s="107"/>
      <c r="V454" s="107"/>
      <c r="W454" s="107"/>
      <c r="X454" s="107"/>
    </row>
    <row r="455" spans="1:24" s="28" customFormat="1" ht="60" x14ac:dyDescent="0.2">
      <c r="A455" s="82" t="s">
        <v>870</v>
      </c>
      <c r="B455" s="133" t="s">
        <v>186</v>
      </c>
      <c r="C455" s="153" t="s">
        <v>178</v>
      </c>
      <c r="D455" s="154">
        <v>445</v>
      </c>
      <c r="E455" s="155"/>
      <c r="F455" s="156"/>
      <c r="H455" s="81"/>
      <c r="I455" s="81"/>
      <c r="J455" s="81"/>
      <c r="K455" s="81"/>
      <c r="L455" s="81"/>
      <c r="M455" s="81"/>
    </row>
    <row r="456" spans="1:24" s="28" customFormat="1" ht="48" x14ac:dyDescent="0.2">
      <c r="A456" s="82" t="s">
        <v>871</v>
      </c>
      <c r="B456" s="83" t="s">
        <v>678</v>
      </c>
      <c r="C456" s="153" t="s">
        <v>178</v>
      </c>
      <c r="D456" s="154">
        <v>76</v>
      </c>
      <c r="E456" s="155"/>
      <c r="F456" s="156"/>
      <c r="H456" s="81"/>
      <c r="I456" s="81"/>
      <c r="J456" s="81"/>
      <c r="K456" s="81"/>
      <c r="L456" s="81"/>
      <c r="M456" s="81"/>
    </row>
    <row r="457" spans="1:24" s="28" customFormat="1" ht="12.75" x14ac:dyDescent="0.2">
      <c r="A457" s="82"/>
      <c r="B457" s="83"/>
      <c r="C457" s="153"/>
      <c r="D457" s="154"/>
      <c r="E457" s="155"/>
      <c r="F457" s="156"/>
      <c r="H457" s="81"/>
      <c r="I457" s="81"/>
      <c r="J457" s="81"/>
      <c r="K457" s="81"/>
      <c r="L457" s="81"/>
      <c r="M457" s="81"/>
    </row>
    <row r="458" spans="1:24" s="28" customFormat="1" ht="31.5" customHeight="1" x14ac:dyDescent="0.2">
      <c r="A458" s="77"/>
      <c r="B458" s="78" t="s">
        <v>769</v>
      </c>
      <c r="C458" s="79"/>
      <c r="D458" s="80"/>
      <c r="E458" s="70"/>
      <c r="F458" s="71"/>
      <c r="H458" s="97"/>
      <c r="I458" s="97"/>
      <c r="J458" s="90"/>
      <c r="K458" s="91"/>
      <c r="L458" s="92"/>
      <c r="M458" s="98"/>
      <c r="O458" s="94"/>
    </row>
    <row r="459" spans="1:24" s="28" customFormat="1" ht="96" customHeight="1" x14ac:dyDescent="0.2">
      <c r="A459" s="82" t="s">
        <v>526</v>
      </c>
      <c r="B459" s="133" t="s">
        <v>527</v>
      </c>
      <c r="C459" s="84" t="s">
        <v>190</v>
      </c>
      <c r="D459" s="85">
        <v>1</v>
      </c>
      <c r="E459" s="86"/>
      <c r="F459" s="122"/>
      <c r="H459" s="97"/>
      <c r="I459" s="97"/>
      <c r="J459" s="90"/>
      <c r="K459" s="91"/>
      <c r="L459" s="92"/>
      <c r="M459" s="98"/>
      <c r="O459" s="94"/>
    </row>
    <row r="460" spans="1:24" s="28" customFormat="1" ht="62.25" customHeight="1" x14ac:dyDescent="0.2">
      <c r="A460" s="82" t="s">
        <v>528</v>
      </c>
      <c r="B460" s="133" t="s">
        <v>529</v>
      </c>
      <c r="C460" s="84" t="s">
        <v>190</v>
      </c>
      <c r="D460" s="85">
        <v>1</v>
      </c>
      <c r="E460" s="86"/>
      <c r="F460" s="122"/>
      <c r="H460" s="97"/>
      <c r="I460" s="97"/>
      <c r="J460" s="90"/>
      <c r="K460" s="91"/>
      <c r="L460" s="92"/>
      <c r="M460" s="98"/>
      <c r="O460" s="94"/>
    </row>
    <row r="461" spans="1:24" s="28" customFormat="1" ht="51" customHeight="1" x14ac:dyDescent="0.2">
      <c r="A461" s="82" t="s">
        <v>530</v>
      </c>
      <c r="B461" s="133" t="s">
        <v>770</v>
      </c>
      <c r="C461" s="84" t="s">
        <v>190</v>
      </c>
      <c r="D461" s="85">
        <v>1</v>
      </c>
      <c r="E461" s="86"/>
      <c r="F461" s="122"/>
      <c r="H461" s="97"/>
      <c r="I461" s="97"/>
      <c r="J461" s="90"/>
      <c r="K461" s="91"/>
      <c r="L461" s="92"/>
      <c r="M461" s="98"/>
      <c r="O461" s="94"/>
    </row>
    <row r="462" spans="1:24" s="28" customFormat="1" ht="49.5" customHeight="1" x14ac:dyDescent="0.2">
      <c r="A462" s="82" t="s">
        <v>532</v>
      </c>
      <c r="B462" s="133" t="s">
        <v>771</v>
      </c>
      <c r="C462" s="84" t="s">
        <v>190</v>
      </c>
      <c r="D462" s="85">
        <v>1</v>
      </c>
      <c r="E462" s="86"/>
      <c r="F462" s="122"/>
      <c r="H462" s="97"/>
      <c r="I462" s="97"/>
      <c r="J462" s="90"/>
      <c r="K462" s="91"/>
      <c r="L462" s="92"/>
      <c r="M462" s="98"/>
      <c r="O462" s="94"/>
    </row>
    <row r="463" spans="1:24" s="28" customFormat="1" ht="63.75" customHeight="1" x14ac:dyDescent="0.2">
      <c r="A463" s="82" t="s">
        <v>534</v>
      </c>
      <c r="B463" s="133" t="s">
        <v>531</v>
      </c>
      <c r="C463" s="84" t="s">
        <v>190</v>
      </c>
      <c r="D463" s="85">
        <v>1</v>
      </c>
      <c r="E463" s="167"/>
      <c r="F463" s="203"/>
      <c r="H463" s="97"/>
      <c r="I463" s="97"/>
      <c r="J463" s="90"/>
      <c r="K463" s="91"/>
      <c r="L463" s="92"/>
      <c r="M463" s="98"/>
      <c r="O463" s="94"/>
    </row>
    <row r="464" spans="1:24" s="28" customFormat="1" ht="59.25" customHeight="1" x14ac:dyDescent="0.2">
      <c r="A464" s="82" t="s">
        <v>536</v>
      </c>
      <c r="B464" s="133" t="s">
        <v>533</v>
      </c>
      <c r="C464" s="85" t="s">
        <v>190</v>
      </c>
      <c r="D464" s="85">
        <v>1</v>
      </c>
      <c r="E464" s="86"/>
      <c r="F464" s="122"/>
      <c r="H464" s="97"/>
      <c r="I464" s="97"/>
      <c r="J464" s="90"/>
      <c r="K464" s="91"/>
      <c r="L464" s="92"/>
      <c r="M464" s="98"/>
      <c r="O464" s="94"/>
    </row>
    <row r="465" spans="1:15" s="28" customFormat="1" ht="61.5" customHeight="1" x14ac:dyDescent="0.2">
      <c r="A465" s="82" t="s">
        <v>538</v>
      </c>
      <c r="B465" s="133" t="s">
        <v>535</v>
      </c>
      <c r="C465" s="85" t="s">
        <v>190</v>
      </c>
      <c r="D465" s="85">
        <v>6</v>
      </c>
      <c r="E465" s="86"/>
      <c r="F465" s="122"/>
      <c r="H465" s="97"/>
      <c r="I465" s="97"/>
      <c r="J465" s="90"/>
      <c r="K465" s="91"/>
      <c r="L465" s="92"/>
      <c r="M465" s="98"/>
      <c r="O465" s="94"/>
    </row>
    <row r="466" spans="1:15" s="28" customFormat="1" ht="63" customHeight="1" x14ac:dyDescent="0.2">
      <c r="A466" s="82" t="s">
        <v>540</v>
      </c>
      <c r="B466" s="133" t="s">
        <v>537</v>
      </c>
      <c r="C466" s="85" t="s">
        <v>190</v>
      </c>
      <c r="D466" s="85">
        <v>2</v>
      </c>
      <c r="E466" s="86"/>
      <c r="F466" s="122"/>
      <c r="H466" s="97"/>
      <c r="I466" s="97"/>
      <c r="J466" s="90"/>
      <c r="K466" s="91"/>
      <c r="L466" s="92"/>
      <c r="M466" s="98"/>
      <c r="O466" s="94"/>
    </row>
    <row r="467" spans="1:15" s="28" customFormat="1" ht="48.75" customHeight="1" x14ac:dyDescent="0.2">
      <c r="A467" s="82" t="s">
        <v>542</v>
      </c>
      <c r="B467" s="133" t="s">
        <v>539</v>
      </c>
      <c r="C467" s="85" t="s">
        <v>190</v>
      </c>
      <c r="D467" s="85">
        <v>8</v>
      </c>
      <c r="E467" s="86"/>
      <c r="F467" s="122"/>
      <c r="H467" s="97"/>
      <c r="I467" s="97"/>
      <c r="J467" s="90"/>
      <c r="K467" s="91"/>
      <c r="L467" s="92"/>
      <c r="M467" s="98"/>
      <c r="O467" s="94"/>
    </row>
    <row r="468" spans="1:15" s="28" customFormat="1" ht="49.5" customHeight="1" x14ac:dyDescent="0.2">
      <c r="A468" s="82" t="s">
        <v>544</v>
      </c>
      <c r="B468" s="133" t="s">
        <v>541</v>
      </c>
      <c r="C468" s="197" t="s">
        <v>178</v>
      </c>
      <c r="D468" s="85">
        <v>20</v>
      </c>
      <c r="E468" s="86"/>
      <c r="F468" s="122"/>
      <c r="H468" s="97"/>
      <c r="I468" s="97"/>
      <c r="J468" s="90"/>
      <c r="K468" s="91"/>
      <c r="L468" s="92"/>
      <c r="M468" s="98"/>
      <c r="O468" s="94"/>
    </row>
    <row r="469" spans="1:15" s="28" customFormat="1" ht="73.5" customHeight="1" x14ac:dyDescent="0.2">
      <c r="A469" s="82" t="s">
        <v>546</v>
      </c>
      <c r="B469" s="133" t="s">
        <v>543</v>
      </c>
      <c r="C469" s="197" t="s">
        <v>178</v>
      </c>
      <c r="D469" s="85">
        <v>180</v>
      </c>
      <c r="E469" s="86"/>
      <c r="F469" s="122"/>
      <c r="H469" s="97"/>
      <c r="I469" s="97"/>
      <c r="J469" s="90"/>
      <c r="K469" s="91"/>
      <c r="L469" s="92"/>
      <c r="M469" s="98"/>
      <c r="O469" s="94"/>
    </row>
    <row r="470" spans="1:15" s="28" customFormat="1" ht="72" customHeight="1" x14ac:dyDescent="0.2">
      <c r="A470" s="82" t="s">
        <v>548</v>
      </c>
      <c r="B470" s="133" t="s">
        <v>545</v>
      </c>
      <c r="C470" s="197" t="s">
        <v>178</v>
      </c>
      <c r="D470" s="85">
        <v>24</v>
      </c>
      <c r="E470" s="86"/>
      <c r="F470" s="122"/>
      <c r="H470" s="97"/>
      <c r="I470" s="97"/>
      <c r="J470" s="90"/>
      <c r="K470" s="91"/>
      <c r="L470" s="92"/>
      <c r="M470" s="98"/>
      <c r="O470" s="94"/>
    </row>
    <row r="471" spans="1:15" s="28" customFormat="1" ht="60" x14ac:dyDescent="0.2">
      <c r="A471" s="82" t="s">
        <v>550</v>
      </c>
      <c r="B471" s="133" t="s">
        <v>547</v>
      </c>
      <c r="C471" s="197" t="s">
        <v>190</v>
      </c>
      <c r="D471" s="197">
        <v>12</v>
      </c>
      <c r="E471" s="86"/>
      <c r="F471" s="122"/>
      <c r="H471" s="97"/>
      <c r="I471" s="97"/>
      <c r="J471" s="90"/>
      <c r="K471" s="91"/>
      <c r="L471" s="92"/>
      <c r="M471" s="98"/>
      <c r="O471" s="94"/>
    </row>
    <row r="472" spans="1:15" s="28" customFormat="1" ht="60" customHeight="1" x14ac:dyDescent="0.2">
      <c r="A472" s="82" t="s">
        <v>552</v>
      </c>
      <c r="B472" s="133" t="s">
        <v>549</v>
      </c>
      <c r="C472" s="197" t="s">
        <v>190</v>
      </c>
      <c r="D472" s="85">
        <v>5</v>
      </c>
      <c r="E472" s="86"/>
      <c r="F472" s="122"/>
      <c r="H472" s="97"/>
      <c r="I472" s="97"/>
      <c r="J472" s="90"/>
      <c r="K472" s="91"/>
      <c r="L472" s="92"/>
      <c r="M472" s="98"/>
      <c r="O472" s="94"/>
    </row>
    <row r="473" spans="1:15" s="28" customFormat="1" ht="60" x14ac:dyDescent="0.2">
      <c r="A473" s="82" t="s">
        <v>772</v>
      </c>
      <c r="B473" s="133" t="s">
        <v>551</v>
      </c>
      <c r="C473" s="197" t="s">
        <v>190</v>
      </c>
      <c r="D473" s="197">
        <v>2</v>
      </c>
      <c r="E473" s="86"/>
      <c r="F473" s="122"/>
      <c r="H473" s="97"/>
      <c r="I473" s="97"/>
      <c r="J473" s="90"/>
      <c r="K473" s="91"/>
      <c r="L473" s="92"/>
      <c r="M473" s="98"/>
      <c r="O473" s="94"/>
    </row>
    <row r="474" spans="1:15" s="28" customFormat="1" ht="60.75" customHeight="1" x14ac:dyDescent="0.2">
      <c r="A474" s="82" t="s">
        <v>773</v>
      </c>
      <c r="B474" s="133" t="s">
        <v>553</v>
      </c>
      <c r="C474" s="197" t="s">
        <v>190</v>
      </c>
      <c r="D474" s="197">
        <v>2</v>
      </c>
      <c r="E474" s="86"/>
      <c r="F474" s="86"/>
      <c r="H474" s="97"/>
      <c r="I474" s="97"/>
      <c r="J474" s="90"/>
      <c r="K474" s="91"/>
      <c r="L474" s="92"/>
      <c r="M474" s="98"/>
      <c r="O474" s="94"/>
    </row>
    <row r="475" spans="1:15" x14ac:dyDescent="0.2">
      <c r="A475" s="204"/>
      <c r="B475" s="194"/>
      <c r="C475" s="160"/>
      <c r="D475" s="161"/>
      <c r="E475" s="205"/>
      <c r="F475" s="162"/>
      <c r="G475" s="206"/>
      <c r="H475" s="42"/>
      <c r="I475" s="207"/>
      <c r="J475" s="64"/>
      <c r="K475" s="208"/>
      <c r="L475" s="46"/>
      <c r="M475" s="207"/>
    </row>
  </sheetData>
  <customSheetViews>
    <customSheetView guid="{ED85AC9F-31ED-4F26-80A8-243EAF1D1219}" showGridLines="0" zeroValues="0" printArea="1" topLeftCell="A391">
      <selection activeCell="D396" sqref="D396"/>
      <pageMargins left="0.70866141732283472" right="0.19685039370078741" top="0.31496062992125984" bottom="0.39370078740157483" header="0" footer="0"/>
      <printOptions horizontalCentered="1"/>
      <pageSetup orientation="portrait" horizontalDpi="300" verticalDpi="300" r:id="rId1"/>
      <headerFooter>
        <oddFooter>&amp;C&amp;8Página &amp;P de &amp;N</oddFooter>
      </headerFooter>
    </customSheetView>
    <customSheetView guid="{1E03F048-D478-4478-8644-0CE4BC87DC79}" scale="130" showPageBreaks="1" showGridLines="0" zeroValues="0" printArea="1">
      <selection activeCell="C15" sqref="C15"/>
      <rowBreaks count="2" manualBreakCount="2">
        <brk id="36" max="5" man="1"/>
        <brk id="98" max="5" man="1"/>
      </rowBreaks>
      <pageMargins left="0.70866141732283472" right="0.19685039370078741" top="0.31496062992125984" bottom="0.39370078740157483" header="0" footer="0"/>
      <printOptions horizontalCentered="1"/>
      <pageSetup orientation="portrait" horizontalDpi="0" verticalDpi="0" r:id="rId2"/>
      <headerFooter>
        <oddFooter>&amp;C&amp;8Página &amp;P de &amp;N</oddFooter>
      </headerFooter>
    </customSheetView>
    <customSheetView guid="{F6114E7D-9C9D-4E29-A18C-0F6C3CFC0A33}" scale="110" showPageBreaks="1" showGridLines="0" zeroValues="0" printArea="1" topLeftCell="A35">
      <selection activeCell="B36" sqref="B36"/>
      <rowBreaks count="2" manualBreakCount="2">
        <brk id="33" max="5" man="1"/>
        <brk id="91" max="5" man="1"/>
      </rowBreaks>
      <pageMargins left="0.70866141732283472" right="0.19685039370078741" top="0.31496062992125984" bottom="0.39370078740157483" header="0" footer="0"/>
      <printOptions horizontalCentered="1"/>
      <pageSetup orientation="portrait" horizontalDpi="300" verticalDpi="300" r:id="rId3"/>
      <headerFooter>
        <oddFooter>&amp;C&amp;8Página &amp;P de &amp;N</oddFooter>
      </headerFooter>
    </customSheetView>
    <customSheetView guid="{5E0AEEAB-0A36-45A3-8D98-7068235238A0}" scale="110" showPageBreaks="1" showGridLines="0" zeroValues="0" printArea="1">
      <selection activeCell="A218" sqref="A218:XFD218"/>
      <rowBreaks count="2" manualBreakCount="2">
        <brk id="38" max="5" man="1"/>
        <brk id="103" max="5" man="1"/>
      </rowBreaks>
      <pageMargins left="0.70866141732283472" right="0.19685039370078741" top="0.31496062992125984" bottom="0.39370078740157483" header="0" footer="0"/>
      <printOptions horizontalCentered="1"/>
      <pageSetup paperSize="9" orientation="portrait" horizontalDpi="0" verticalDpi="0" r:id="rId4"/>
      <headerFooter>
        <oddFooter>&amp;C&amp;8Página &amp;P de &amp;N</oddFooter>
      </headerFooter>
    </customSheetView>
    <customSheetView guid="{207E52B2-BF48-4D16-9D87-7045D750C14B}" scale="90" showPageBreaks="1" showGridLines="0" zeroValues="0" printArea="1" topLeftCell="A64">
      <selection activeCell="E66" sqref="E66"/>
      <rowBreaks count="2" manualBreakCount="2">
        <brk id="36" max="5" man="1"/>
        <brk id="93" max="5" man="1"/>
      </rowBreaks>
      <pageMargins left="0.70866141732283472" right="0.19685039370078741" top="0.31496062992125984" bottom="0.39370078740157483" header="0" footer="0"/>
      <printOptions horizontalCentered="1"/>
      <pageSetup paperSize="9" orientation="portrait" horizontalDpi="0" verticalDpi="0" r:id="rId5"/>
      <headerFooter>
        <oddFooter>&amp;C&amp;8Página &amp;P de &amp;N</oddFooter>
      </headerFooter>
    </customSheetView>
    <customSheetView guid="{162F41BB-6EF8-4BEC-8280-B4ACEB394702}" showPageBreaks="1" showGridLines="0" zeroValues="0" printArea="1" topLeftCell="A37">
      <selection activeCell="C40" sqref="C40"/>
      <rowBreaks count="2" manualBreakCount="2">
        <brk id="33" max="5" man="1"/>
        <brk id="93" max="5" man="1"/>
      </rowBreaks>
      <pageMargins left="0.70866141732283472" right="0.19685039370078741" top="0.31496062992125984" bottom="0.39370078740157483" header="0" footer="0"/>
      <printOptions horizontalCentered="1"/>
      <pageSetup orientation="portrait" horizontalDpi="300" verticalDpi="300" r:id="rId6"/>
      <headerFooter>
        <oddFooter>&amp;C&amp;8Página &amp;P de &amp;N</oddFooter>
      </headerFooter>
    </customSheetView>
    <customSheetView guid="{77FBA20D-B7A8-4E59-9EA0-C2E164A859E5}" showPageBreaks="1" showGridLines="0" zeroValues="0" printArea="1" topLeftCell="A70">
      <selection activeCell="D72" sqref="D72"/>
      <rowBreaks count="2" manualBreakCount="2">
        <brk id="34" max="5" man="1"/>
        <brk id="82" max="5" man="1"/>
      </rowBreaks>
      <pageMargins left="0.70866141732283472" right="0.19685039370078741" top="0.31496062992125984" bottom="0.39370078740157483" header="0" footer="0"/>
      <printOptions horizontalCentered="1"/>
      <pageSetup orientation="portrait" horizontalDpi="300" verticalDpi="300" r:id="rId7"/>
      <headerFooter>
        <oddFooter>&amp;C&amp;8Página &amp;P de &amp;N</oddFooter>
      </headerFooter>
    </customSheetView>
    <customSheetView guid="{29EEB747-74A5-4940-BEF5-9BF888B1466C}" showPageBreaks="1" showGridLines="0" zeroValues="0" printArea="1">
      <selection activeCell="B18" sqref="B18"/>
      <pageMargins left="0.70866141732283472" right="0.19685039370078741" top="0.31496062992125984" bottom="0.39370078740157483" header="0" footer="0"/>
      <printOptions horizontalCentered="1"/>
      <pageSetup orientation="portrait" horizontalDpi="300" verticalDpi="300" r:id="rId8"/>
      <headerFooter>
        <oddFooter>&amp;C&amp;8Página &amp;P de &amp;N</oddFooter>
      </headerFooter>
    </customSheetView>
  </customSheetViews>
  <mergeCells count="32">
    <mergeCell ref="E417:F417"/>
    <mergeCell ref="E432:F432"/>
    <mergeCell ref="E444:F444"/>
    <mergeCell ref="E321:F321"/>
    <mergeCell ref="E334:F334"/>
    <mergeCell ref="E350:F350"/>
    <mergeCell ref="E368:F368"/>
    <mergeCell ref="E377:F377"/>
    <mergeCell ref="E265:F265"/>
    <mergeCell ref="E275:F275"/>
    <mergeCell ref="E292:F292"/>
    <mergeCell ref="E314:F314"/>
    <mergeCell ref="E115:F115"/>
    <mergeCell ref="E141:F141"/>
    <mergeCell ref="E154:F154"/>
    <mergeCell ref="E180:F180"/>
    <mergeCell ref="E225:F225"/>
    <mergeCell ref="E44:F44"/>
    <mergeCell ref="E62:F62"/>
    <mergeCell ref="E74:F74"/>
    <mergeCell ref="E89:F89"/>
    <mergeCell ref="E99:F99"/>
    <mergeCell ref="A13:F13"/>
    <mergeCell ref="C2:F2"/>
    <mergeCell ref="C3:F3"/>
    <mergeCell ref="C4:F4"/>
    <mergeCell ref="C5:F5"/>
    <mergeCell ref="C6:F6"/>
    <mergeCell ref="C7:F7"/>
    <mergeCell ref="C12:F12"/>
    <mergeCell ref="C8:F9"/>
    <mergeCell ref="C10:F11"/>
  </mergeCells>
  <phoneticPr fontId="6" type="noConversion"/>
  <printOptions horizontalCentered="1"/>
  <pageMargins left="0.70866141732283472" right="0.19685039370078741" top="0.31496062992125984" bottom="0.39370078740157483" header="0" footer="0"/>
  <pageSetup orientation="portrait" horizontalDpi="300" verticalDpi="300" r:id="rId9"/>
  <headerFooter>
    <oddFooter>&amp;C&amp;8Página &amp;P de &amp;N</oddFooter>
  </headerFooter>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01"/>
  <sheetViews>
    <sheetView topLeftCell="A69" workbookViewId="0">
      <selection activeCell="F107" sqref="F107"/>
    </sheetView>
  </sheetViews>
  <sheetFormatPr baseColWidth="10" defaultRowHeight="12.75" x14ac:dyDescent="0.2"/>
  <sheetData>
    <row r="1" spans="1:11" x14ac:dyDescent="0.2">
      <c r="A1" t="s">
        <v>9</v>
      </c>
      <c r="B1">
        <v>7.78</v>
      </c>
    </row>
    <row r="2" spans="1:11" x14ac:dyDescent="0.2">
      <c r="A2" t="s">
        <v>10</v>
      </c>
      <c r="B2">
        <v>7.78</v>
      </c>
    </row>
    <row r="3" spans="1:11" x14ac:dyDescent="0.2">
      <c r="A3" t="s">
        <v>11</v>
      </c>
      <c r="B3">
        <v>7.78</v>
      </c>
    </row>
    <row r="4" spans="1:11" x14ac:dyDescent="0.2">
      <c r="A4" t="s">
        <v>12</v>
      </c>
      <c r="B4">
        <v>7.78</v>
      </c>
    </row>
    <row r="5" spans="1:11" x14ac:dyDescent="0.2">
      <c r="A5" t="s">
        <v>13</v>
      </c>
      <c r="B5">
        <v>7.78</v>
      </c>
    </row>
    <row r="6" spans="1:11" x14ac:dyDescent="0.2">
      <c r="A6" t="s">
        <v>14</v>
      </c>
      <c r="B6">
        <v>7.78</v>
      </c>
    </row>
    <row r="7" spans="1:11" x14ac:dyDescent="0.2">
      <c r="A7" t="s">
        <v>15</v>
      </c>
      <c r="B7">
        <v>7.78</v>
      </c>
    </row>
    <row r="8" spans="1:11" x14ac:dyDescent="0.2">
      <c r="A8" t="s">
        <v>16</v>
      </c>
      <c r="B8">
        <v>7.78</v>
      </c>
    </row>
    <row r="9" spans="1:11" x14ac:dyDescent="0.2">
      <c r="A9" t="s">
        <v>17</v>
      </c>
      <c r="B9">
        <v>7.2</v>
      </c>
    </row>
    <row r="10" spans="1:11" x14ac:dyDescent="0.2">
      <c r="A10" t="s">
        <v>18</v>
      </c>
      <c r="B10">
        <v>7.27</v>
      </c>
    </row>
    <row r="11" spans="1:11" x14ac:dyDescent="0.2">
      <c r="A11" t="s">
        <v>19</v>
      </c>
      <c r="B11">
        <v>7.27</v>
      </c>
    </row>
    <row r="12" spans="1:11" x14ac:dyDescent="0.2">
      <c r="A12" t="s">
        <v>20</v>
      </c>
      <c r="B12">
        <v>7.2</v>
      </c>
    </row>
    <row r="13" spans="1:11" x14ac:dyDescent="0.2">
      <c r="B13" s="1">
        <f>SUM(B1:B12)</f>
        <v>91.179999999999993</v>
      </c>
    </row>
    <row r="14" spans="1:11" x14ac:dyDescent="0.2">
      <c r="E14" t="s">
        <v>110</v>
      </c>
      <c r="G14" t="s">
        <v>111</v>
      </c>
      <c r="I14" t="s">
        <v>112</v>
      </c>
      <c r="K14" t="s">
        <v>113</v>
      </c>
    </row>
    <row r="15" spans="1:11" x14ac:dyDescent="0.2">
      <c r="E15" s="3" t="s">
        <v>109</v>
      </c>
      <c r="G15" s="3" t="s">
        <v>109</v>
      </c>
      <c r="I15" s="3" t="s">
        <v>109</v>
      </c>
      <c r="K15" s="3" t="s">
        <v>109</v>
      </c>
    </row>
    <row r="16" spans="1:11" x14ac:dyDescent="0.2">
      <c r="E16" s="2">
        <v>14.02</v>
      </c>
      <c r="G16" s="2">
        <v>5.45</v>
      </c>
      <c r="I16" s="2">
        <v>10.199999999999999</v>
      </c>
      <c r="K16" s="2">
        <v>4</v>
      </c>
    </row>
    <row r="18" spans="1:11" x14ac:dyDescent="0.2">
      <c r="A18" t="s">
        <v>21</v>
      </c>
      <c r="B18">
        <v>18.149999999999999</v>
      </c>
      <c r="D18" t="s">
        <v>63</v>
      </c>
      <c r="E18">
        <v>1.91</v>
      </c>
      <c r="F18" t="s">
        <v>77</v>
      </c>
      <c r="G18">
        <v>1.1499999999999999</v>
      </c>
      <c r="H18" t="s">
        <v>103</v>
      </c>
      <c r="I18">
        <v>3.59</v>
      </c>
      <c r="J18" t="s">
        <v>105</v>
      </c>
      <c r="K18">
        <v>0.97</v>
      </c>
    </row>
    <row r="19" spans="1:11" x14ac:dyDescent="0.2">
      <c r="A19" t="s">
        <v>22</v>
      </c>
      <c r="B19">
        <v>4.5999999999999996</v>
      </c>
      <c r="D19" t="s">
        <v>64</v>
      </c>
      <c r="E19">
        <v>10.9</v>
      </c>
      <c r="F19" t="s">
        <v>78</v>
      </c>
      <c r="G19">
        <v>1.1499999999999999</v>
      </c>
      <c r="H19" t="s">
        <v>104</v>
      </c>
      <c r="I19">
        <v>3.59</v>
      </c>
      <c r="J19" t="s">
        <v>106</v>
      </c>
      <c r="K19">
        <v>1.27</v>
      </c>
    </row>
    <row r="20" spans="1:11" x14ac:dyDescent="0.2">
      <c r="A20" t="s">
        <v>23</v>
      </c>
      <c r="B20">
        <v>5.4</v>
      </c>
      <c r="D20" t="s">
        <v>65</v>
      </c>
      <c r="E20">
        <v>1.91</v>
      </c>
      <c r="F20" t="s">
        <v>79</v>
      </c>
      <c r="G20">
        <v>1.1200000000000001</v>
      </c>
      <c r="H20" t="s">
        <v>114</v>
      </c>
      <c r="I20">
        <v>2.0299999999999998</v>
      </c>
      <c r="J20" t="s">
        <v>107</v>
      </c>
      <c r="K20">
        <v>1.27</v>
      </c>
    </row>
    <row r="21" spans="1:11" x14ac:dyDescent="0.2">
      <c r="A21" t="s">
        <v>24</v>
      </c>
      <c r="B21">
        <v>5.4</v>
      </c>
      <c r="D21" t="s">
        <v>66</v>
      </c>
      <c r="E21">
        <v>1.91</v>
      </c>
      <c r="F21" t="s">
        <v>80</v>
      </c>
      <c r="G21">
        <v>1.1200000000000001</v>
      </c>
      <c r="H21" t="s">
        <v>115</v>
      </c>
      <c r="I21">
        <v>2</v>
      </c>
      <c r="J21" t="s">
        <v>108</v>
      </c>
      <c r="K21">
        <v>0.97</v>
      </c>
    </row>
    <row r="22" spans="1:11" x14ac:dyDescent="0.2">
      <c r="A22" t="s">
        <v>25</v>
      </c>
      <c r="B22">
        <v>2.2400000000000002</v>
      </c>
      <c r="D22" t="s">
        <v>67</v>
      </c>
      <c r="E22">
        <v>10.9</v>
      </c>
      <c r="F22" t="s">
        <v>81</v>
      </c>
      <c r="G22">
        <v>1.1200000000000001</v>
      </c>
      <c r="H22" t="s">
        <v>116</v>
      </c>
      <c r="I22">
        <v>2</v>
      </c>
      <c r="K22" s="1">
        <f>SUM(K18:K21)*K16</f>
        <v>17.920000000000002</v>
      </c>
    </row>
    <row r="23" spans="1:11" x14ac:dyDescent="0.2">
      <c r="A23" t="s">
        <v>26</v>
      </c>
      <c r="B23">
        <v>0.9</v>
      </c>
      <c r="D23" t="s">
        <v>68</v>
      </c>
      <c r="E23">
        <v>1.91</v>
      </c>
      <c r="F23" t="s">
        <v>82</v>
      </c>
      <c r="G23">
        <v>1.1200000000000001</v>
      </c>
      <c r="H23" t="s">
        <v>117</v>
      </c>
      <c r="I23">
        <v>2.0299999999999998</v>
      </c>
    </row>
    <row r="24" spans="1:11" x14ac:dyDescent="0.2">
      <c r="A24" t="s">
        <v>27</v>
      </c>
      <c r="B24">
        <v>0.45</v>
      </c>
      <c r="D24" t="s">
        <v>69</v>
      </c>
      <c r="E24">
        <v>0.8</v>
      </c>
      <c r="F24" t="s">
        <v>83</v>
      </c>
      <c r="G24">
        <v>1.34</v>
      </c>
      <c r="H24" t="s">
        <v>118</v>
      </c>
      <c r="I24">
        <v>1.1299999999999999</v>
      </c>
    </row>
    <row r="25" spans="1:11" x14ac:dyDescent="0.2">
      <c r="A25" t="s">
        <v>28</v>
      </c>
      <c r="B25">
        <v>0.45</v>
      </c>
      <c r="D25" t="s">
        <v>70</v>
      </c>
      <c r="E25">
        <v>0.8</v>
      </c>
      <c r="F25" t="s">
        <v>84</v>
      </c>
      <c r="G25">
        <v>1.34</v>
      </c>
      <c r="H25" t="s">
        <v>119</v>
      </c>
      <c r="I25">
        <v>1.05</v>
      </c>
    </row>
    <row r="26" spans="1:11" x14ac:dyDescent="0.2">
      <c r="A26" t="s">
        <v>29</v>
      </c>
      <c r="B26">
        <v>0.9</v>
      </c>
      <c r="D26" t="s">
        <v>71</v>
      </c>
      <c r="E26">
        <v>0.8</v>
      </c>
      <c r="F26" t="s">
        <v>85</v>
      </c>
      <c r="G26">
        <v>1.33</v>
      </c>
      <c r="H26" t="s">
        <v>120</v>
      </c>
      <c r="I26">
        <v>1.05</v>
      </c>
    </row>
    <row r="27" spans="1:11" x14ac:dyDescent="0.2">
      <c r="A27" t="s">
        <v>30</v>
      </c>
      <c r="B27">
        <v>0.45</v>
      </c>
      <c r="D27" t="s">
        <v>72</v>
      </c>
      <c r="E27">
        <v>0.8</v>
      </c>
      <c r="F27" t="s">
        <v>86</v>
      </c>
      <c r="G27">
        <v>1.34</v>
      </c>
      <c r="H27" t="s">
        <v>121</v>
      </c>
      <c r="I27">
        <v>1.1299999999999999</v>
      </c>
    </row>
    <row r="28" spans="1:11" x14ac:dyDescent="0.2">
      <c r="A28" t="s">
        <v>31</v>
      </c>
      <c r="B28">
        <v>0.9</v>
      </c>
      <c r="D28" t="s">
        <v>73</v>
      </c>
      <c r="E28">
        <v>0.8</v>
      </c>
      <c r="F28" t="s">
        <v>87</v>
      </c>
      <c r="G28">
        <v>1.1200000000000001</v>
      </c>
      <c r="I28" s="1">
        <f>SUM(I18:I27)*I16</f>
        <v>199.91999999999996</v>
      </c>
    </row>
    <row r="29" spans="1:11" x14ac:dyDescent="0.2">
      <c r="A29" t="s">
        <v>32</v>
      </c>
      <c r="B29">
        <v>0.45</v>
      </c>
      <c r="D29" t="s">
        <v>74</v>
      </c>
      <c r="E29">
        <v>0.8</v>
      </c>
      <c r="F29" t="s">
        <v>88</v>
      </c>
      <c r="G29">
        <v>1.1200000000000001</v>
      </c>
    </row>
    <row r="30" spans="1:11" x14ac:dyDescent="0.2">
      <c r="A30" t="s">
        <v>33</v>
      </c>
      <c r="B30">
        <v>0.9</v>
      </c>
      <c r="D30" t="s">
        <v>75</v>
      </c>
      <c r="E30">
        <v>1.1299999999999999</v>
      </c>
      <c r="F30" t="s">
        <v>89</v>
      </c>
      <c r="G30">
        <v>1.1200000000000001</v>
      </c>
    </row>
    <row r="31" spans="1:11" x14ac:dyDescent="0.2">
      <c r="A31" t="s">
        <v>34</v>
      </c>
      <c r="B31">
        <v>0.45</v>
      </c>
      <c r="D31" t="s">
        <v>76</v>
      </c>
      <c r="E31">
        <v>1.1299999999999999</v>
      </c>
      <c r="F31" t="s">
        <v>90</v>
      </c>
      <c r="G31">
        <v>1.1200000000000001</v>
      </c>
    </row>
    <row r="32" spans="1:11" x14ac:dyDescent="0.2">
      <c r="A32" t="s">
        <v>35</v>
      </c>
      <c r="B32">
        <v>0.45</v>
      </c>
      <c r="E32" s="1">
        <f>SUM(E18:E31)*E16</f>
        <v>511.72999999999996</v>
      </c>
      <c r="F32" t="s">
        <v>91</v>
      </c>
      <c r="G32">
        <v>1.1499999999999999</v>
      </c>
    </row>
    <row r="33" spans="1:11" x14ac:dyDescent="0.2">
      <c r="A33" t="s">
        <v>36</v>
      </c>
      <c r="B33">
        <v>0.9</v>
      </c>
      <c r="F33" t="s">
        <v>92</v>
      </c>
      <c r="G33">
        <v>1.1499999999999999</v>
      </c>
    </row>
    <row r="34" spans="1:11" x14ac:dyDescent="0.2">
      <c r="A34" t="s">
        <v>37</v>
      </c>
      <c r="B34">
        <v>0.45</v>
      </c>
      <c r="F34" t="s">
        <v>93</v>
      </c>
      <c r="G34">
        <v>0.8</v>
      </c>
    </row>
    <row r="35" spans="1:11" x14ac:dyDescent="0.2">
      <c r="A35" t="s">
        <v>38</v>
      </c>
      <c r="B35">
        <v>0.9</v>
      </c>
      <c r="F35" t="s">
        <v>94</v>
      </c>
      <c r="G35">
        <v>0.8</v>
      </c>
    </row>
    <row r="36" spans="1:11" x14ac:dyDescent="0.2">
      <c r="A36" t="s">
        <v>39</v>
      </c>
      <c r="B36">
        <v>0.45</v>
      </c>
      <c r="F36" t="s">
        <v>95</v>
      </c>
      <c r="G36">
        <v>0.8</v>
      </c>
    </row>
    <row r="37" spans="1:11" x14ac:dyDescent="0.2">
      <c r="A37" t="s">
        <v>40</v>
      </c>
      <c r="B37">
        <v>0.9</v>
      </c>
      <c r="F37" t="s">
        <v>96</v>
      </c>
      <c r="G37">
        <v>0.8</v>
      </c>
    </row>
    <row r="38" spans="1:11" x14ac:dyDescent="0.2">
      <c r="A38" t="s">
        <v>41</v>
      </c>
      <c r="B38">
        <v>0.45</v>
      </c>
      <c r="F38" t="s">
        <v>97</v>
      </c>
      <c r="G38">
        <v>0.8</v>
      </c>
    </row>
    <row r="39" spans="1:11" x14ac:dyDescent="0.2">
      <c r="A39" t="s">
        <v>42</v>
      </c>
      <c r="B39">
        <v>0.9</v>
      </c>
      <c r="F39" t="s">
        <v>98</v>
      </c>
      <c r="G39">
        <v>0.8</v>
      </c>
    </row>
    <row r="40" spans="1:11" x14ac:dyDescent="0.2">
      <c r="A40" t="s">
        <v>43</v>
      </c>
      <c r="B40">
        <v>0.45</v>
      </c>
      <c r="F40" t="s">
        <v>99</v>
      </c>
      <c r="G40">
        <v>0.8</v>
      </c>
    </row>
    <row r="41" spans="1:11" x14ac:dyDescent="0.2">
      <c r="A41" t="s">
        <v>44</v>
      </c>
      <c r="B41">
        <v>0.45</v>
      </c>
      <c r="F41" t="s">
        <v>100</v>
      </c>
      <c r="G41">
        <v>0.8</v>
      </c>
    </row>
    <row r="42" spans="1:11" x14ac:dyDescent="0.2">
      <c r="A42" t="s">
        <v>45</v>
      </c>
      <c r="B42">
        <v>0.9</v>
      </c>
      <c r="F42" t="s">
        <v>101</v>
      </c>
      <c r="G42">
        <v>0.8</v>
      </c>
    </row>
    <row r="43" spans="1:11" x14ac:dyDescent="0.2">
      <c r="A43" t="s">
        <v>46</v>
      </c>
      <c r="B43">
        <v>0.45</v>
      </c>
      <c r="F43" t="s">
        <v>102</v>
      </c>
      <c r="G43">
        <v>0.8</v>
      </c>
      <c r="J43" s="3" t="s">
        <v>130</v>
      </c>
    </row>
    <row r="44" spans="1:11" ht="18" x14ac:dyDescent="0.25">
      <c r="A44" t="s">
        <v>47</v>
      </c>
      <c r="B44">
        <v>0.9</v>
      </c>
      <c r="F44" t="s">
        <v>122</v>
      </c>
      <c r="G44">
        <v>0.65</v>
      </c>
      <c r="J44" s="4">
        <f>(E32+G52+I28+K22)*2</f>
        <v>1801.9449999999997</v>
      </c>
      <c r="K44" s="3" t="s">
        <v>6</v>
      </c>
    </row>
    <row r="45" spans="1:11" x14ac:dyDescent="0.2">
      <c r="A45" t="s">
        <v>48</v>
      </c>
      <c r="B45">
        <v>0.45</v>
      </c>
      <c r="F45" t="s">
        <v>123</v>
      </c>
      <c r="G45">
        <v>0.56000000000000005</v>
      </c>
    </row>
    <row r="46" spans="1:11" x14ac:dyDescent="0.2">
      <c r="A46" t="s">
        <v>49</v>
      </c>
      <c r="B46">
        <v>0.9</v>
      </c>
      <c r="F46" t="s">
        <v>124</v>
      </c>
      <c r="G46">
        <v>0.38</v>
      </c>
    </row>
    <row r="47" spans="1:11" x14ac:dyDescent="0.2">
      <c r="A47" t="s">
        <v>50</v>
      </c>
      <c r="B47">
        <v>0.45</v>
      </c>
      <c r="F47" t="s">
        <v>125</v>
      </c>
      <c r="G47">
        <v>0.68</v>
      </c>
    </row>
    <row r="48" spans="1:11" x14ac:dyDescent="0.2">
      <c r="A48" t="s">
        <v>51</v>
      </c>
      <c r="B48">
        <v>0.9</v>
      </c>
      <c r="F48" t="s">
        <v>126</v>
      </c>
      <c r="G48">
        <v>0.68</v>
      </c>
    </row>
    <row r="49" spans="1:7" x14ac:dyDescent="0.2">
      <c r="A49" t="s">
        <v>52</v>
      </c>
      <c r="B49">
        <v>0.45</v>
      </c>
      <c r="F49" t="s">
        <v>127</v>
      </c>
      <c r="G49">
        <v>0.38</v>
      </c>
    </row>
    <row r="50" spans="1:7" x14ac:dyDescent="0.2">
      <c r="A50" t="s">
        <v>53</v>
      </c>
      <c r="B50">
        <v>0.45</v>
      </c>
      <c r="F50" t="s">
        <v>128</v>
      </c>
      <c r="G50">
        <v>0.56000000000000005</v>
      </c>
    </row>
    <row r="51" spans="1:7" x14ac:dyDescent="0.2">
      <c r="A51" t="s">
        <v>54</v>
      </c>
      <c r="B51">
        <v>0.9</v>
      </c>
      <c r="F51" t="s">
        <v>129</v>
      </c>
      <c r="G51">
        <v>0.65</v>
      </c>
    </row>
    <row r="52" spans="1:7" x14ac:dyDescent="0.2">
      <c r="A52" t="s">
        <v>55</v>
      </c>
      <c r="B52">
        <v>0.45</v>
      </c>
      <c r="G52" s="1">
        <f>SUM(G18:G51)*G16</f>
        <v>171.4025</v>
      </c>
    </row>
    <row r="53" spans="1:7" x14ac:dyDescent="0.2">
      <c r="A53" t="s">
        <v>56</v>
      </c>
      <c r="B53">
        <v>0.9</v>
      </c>
    </row>
    <row r="54" spans="1:7" x14ac:dyDescent="0.2">
      <c r="A54" t="s">
        <v>57</v>
      </c>
      <c r="B54">
        <v>0.45</v>
      </c>
    </row>
    <row r="55" spans="1:7" x14ac:dyDescent="0.2">
      <c r="A55" t="s">
        <v>58</v>
      </c>
      <c r="B55">
        <v>0.45</v>
      </c>
    </row>
    <row r="56" spans="1:7" x14ac:dyDescent="0.2">
      <c r="A56" t="s">
        <v>59</v>
      </c>
      <c r="B56">
        <v>2.2400000000000002</v>
      </c>
    </row>
    <row r="57" spans="1:7" x14ac:dyDescent="0.2">
      <c r="A57" t="s">
        <v>60</v>
      </c>
      <c r="B57">
        <v>5.4</v>
      </c>
    </row>
    <row r="58" spans="1:7" x14ac:dyDescent="0.2">
      <c r="A58" t="s">
        <v>61</v>
      </c>
      <c r="B58">
        <v>5.4</v>
      </c>
    </row>
    <row r="59" spans="1:7" x14ac:dyDescent="0.2">
      <c r="A59" t="s">
        <v>62</v>
      </c>
      <c r="B59">
        <v>4.5999999999999996</v>
      </c>
    </row>
    <row r="60" spans="1:7" x14ac:dyDescent="0.2">
      <c r="B60" s="1">
        <f>SUM(B18:B59)</f>
        <v>74.580000000000041</v>
      </c>
    </row>
    <row r="68" spans="2:8" x14ac:dyDescent="0.2">
      <c r="B68" t="s">
        <v>110</v>
      </c>
      <c r="D68" t="s">
        <v>111</v>
      </c>
      <c r="F68" t="s">
        <v>112</v>
      </c>
      <c r="H68" t="s">
        <v>113</v>
      </c>
    </row>
    <row r="69" spans="2:8" x14ac:dyDescent="0.2">
      <c r="B69" s="3" t="s">
        <v>109</v>
      </c>
      <c r="D69" s="3" t="s">
        <v>109</v>
      </c>
      <c r="F69" s="3" t="s">
        <v>109</v>
      </c>
      <c r="H69" s="3" t="s">
        <v>109</v>
      </c>
    </row>
    <row r="70" spans="2:8" x14ac:dyDescent="0.2">
      <c r="B70" s="2">
        <v>14.02</v>
      </c>
      <c r="D70" s="2">
        <v>5.45</v>
      </c>
      <c r="F70" s="2">
        <v>10.199999999999999</v>
      </c>
      <c r="H70" s="2">
        <v>4</v>
      </c>
    </row>
    <row r="73" spans="2:8" x14ac:dyDescent="0.2">
      <c r="C73" t="s">
        <v>129</v>
      </c>
      <c r="D73">
        <v>0.65</v>
      </c>
      <c r="G73" t="s">
        <v>131</v>
      </c>
      <c r="H73">
        <v>0.75</v>
      </c>
    </row>
    <row r="74" spans="2:8" x14ac:dyDescent="0.2">
      <c r="C74" t="s">
        <v>146</v>
      </c>
      <c r="D74">
        <v>0.65</v>
      </c>
      <c r="G74" t="s">
        <v>132</v>
      </c>
      <c r="H74">
        <v>1.6</v>
      </c>
    </row>
    <row r="75" spans="2:8" x14ac:dyDescent="0.2">
      <c r="C75" t="s">
        <v>147</v>
      </c>
      <c r="D75">
        <v>0.65</v>
      </c>
      <c r="G75" t="s">
        <v>133</v>
      </c>
      <c r="H75">
        <v>1.55</v>
      </c>
    </row>
    <row r="76" spans="2:8" x14ac:dyDescent="0.2">
      <c r="C76" t="s">
        <v>148</v>
      </c>
      <c r="D76">
        <v>0.65</v>
      </c>
      <c r="G76" t="s">
        <v>137</v>
      </c>
      <c r="H76">
        <v>1.6</v>
      </c>
    </row>
    <row r="77" spans="2:8" x14ac:dyDescent="0.2">
      <c r="C77" t="s">
        <v>149</v>
      </c>
      <c r="D77">
        <v>0.65</v>
      </c>
      <c r="G77" t="s">
        <v>138</v>
      </c>
      <c r="H77">
        <v>1.55</v>
      </c>
    </row>
    <row r="78" spans="2:8" x14ac:dyDescent="0.2">
      <c r="C78" t="s">
        <v>150</v>
      </c>
      <c r="D78">
        <v>0.65</v>
      </c>
      <c r="G78" s="3" t="s">
        <v>134</v>
      </c>
      <c r="H78">
        <v>3.25</v>
      </c>
    </row>
    <row r="79" spans="2:8" x14ac:dyDescent="0.2">
      <c r="C79" t="s">
        <v>151</v>
      </c>
      <c r="D79">
        <v>0.65</v>
      </c>
      <c r="G79" s="3" t="s">
        <v>135</v>
      </c>
      <c r="H79">
        <v>3.25</v>
      </c>
    </row>
    <row r="80" spans="2:8" x14ac:dyDescent="0.2">
      <c r="C80" t="s">
        <v>152</v>
      </c>
      <c r="D80">
        <v>0.65</v>
      </c>
      <c r="G80" s="3" t="s">
        <v>136</v>
      </c>
      <c r="H80">
        <v>0.83</v>
      </c>
    </row>
    <row r="81" spans="3:8" x14ac:dyDescent="0.2">
      <c r="C81" t="s">
        <v>153</v>
      </c>
      <c r="D81">
        <v>0.65</v>
      </c>
      <c r="G81" t="s">
        <v>139</v>
      </c>
      <c r="H81">
        <v>0.65</v>
      </c>
    </row>
    <row r="82" spans="3:8" x14ac:dyDescent="0.2">
      <c r="C82" t="s">
        <v>154</v>
      </c>
      <c r="D82">
        <v>0.65</v>
      </c>
      <c r="G82" t="s">
        <v>140</v>
      </c>
      <c r="H82">
        <v>0.65</v>
      </c>
    </row>
    <row r="83" spans="3:8" x14ac:dyDescent="0.2">
      <c r="C83" t="s">
        <v>155</v>
      </c>
      <c r="D83">
        <v>0.65</v>
      </c>
      <c r="G83" t="s">
        <v>141</v>
      </c>
      <c r="H83">
        <v>0.65</v>
      </c>
    </row>
    <row r="84" spans="3:8" x14ac:dyDescent="0.2">
      <c r="D84" s="1">
        <f>SUM(D73:D83)*D70</f>
        <v>38.967500000000008</v>
      </c>
      <c r="G84" t="s">
        <v>142</v>
      </c>
      <c r="H84">
        <v>0.65</v>
      </c>
    </row>
    <row r="85" spans="3:8" x14ac:dyDescent="0.2">
      <c r="G85" t="s">
        <v>143</v>
      </c>
      <c r="H85">
        <v>0.65</v>
      </c>
    </row>
    <row r="86" spans="3:8" x14ac:dyDescent="0.2">
      <c r="G86" t="s">
        <v>144</v>
      </c>
      <c r="H86">
        <v>0.65</v>
      </c>
    </row>
    <row r="87" spans="3:8" x14ac:dyDescent="0.2">
      <c r="G87" t="s">
        <v>145</v>
      </c>
      <c r="H87">
        <v>0.65</v>
      </c>
    </row>
    <row r="88" spans="3:8" x14ac:dyDescent="0.2">
      <c r="H88" s="1">
        <f>SUM(H73:H87)*H70</f>
        <v>75.719999999999985</v>
      </c>
    </row>
    <row r="91" spans="3:8" x14ac:dyDescent="0.2">
      <c r="D91" s="3" t="s">
        <v>156</v>
      </c>
    </row>
    <row r="92" spans="3:8" ht="18" x14ac:dyDescent="0.25">
      <c r="D92" s="4">
        <f>D84+H88</f>
        <v>114.6875</v>
      </c>
      <c r="E92" s="3" t="s">
        <v>6</v>
      </c>
    </row>
    <row r="99" spans="1:10" x14ac:dyDescent="0.2">
      <c r="A99" t="s">
        <v>110</v>
      </c>
      <c r="B99" s="3" t="s">
        <v>157</v>
      </c>
      <c r="C99" s="3" t="s">
        <v>158</v>
      </c>
      <c r="D99" s="3" t="s">
        <v>113</v>
      </c>
      <c r="E99" s="3" t="s">
        <v>159</v>
      </c>
      <c r="F99" t="s">
        <v>111</v>
      </c>
      <c r="G99" t="s">
        <v>112</v>
      </c>
      <c r="H99" s="3" t="s">
        <v>160</v>
      </c>
    </row>
    <row r="100" spans="1:10" x14ac:dyDescent="0.2">
      <c r="A100" s="3" t="s">
        <v>109</v>
      </c>
      <c r="B100" s="3" t="s">
        <v>109</v>
      </c>
      <c r="C100" s="3" t="s">
        <v>109</v>
      </c>
      <c r="D100" s="3" t="s">
        <v>109</v>
      </c>
      <c r="E100" s="3" t="s">
        <v>109</v>
      </c>
      <c r="F100" s="3" t="s">
        <v>109</v>
      </c>
      <c r="G100" s="3" t="s">
        <v>109</v>
      </c>
      <c r="H100" s="3" t="s">
        <v>109</v>
      </c>
      <c r="J100" s="3"/>
    </row>
    <row r="101" spans="1:10" x14ac:dyDescent="0.2">
      <c r="A101" s="2">
        <v>14.02</v>
      </c>
      <c r="B101" s="2">
        <v>18.170000000000002</v>
      </c>
      <c r="C101" s="2">
        <v>22.87</v>
      </c>
      <c r="D101" s="5">
        <v>4</v>
      </c>
      <c r="E101" s="5">
        <v>4.54</v>
      </c>
      <c r="F101" s="5">
        <v>5.45</v>
      </c>
      <c r="G101" s="6">
        <v>10.199999999999999</v>
      </c>
      <c r="H101" s="8">
        <v>17.809999999999999</v>
      </c>
      <c r="J101" s="7"/>
    </row>
  </sheetData>
  <customSheetViews>
    <customSheetView guid="{ED85AC9F-31ED-4F26-80A8-243EAF1D1219}" state="hidden" topLeftCell="A69">
      <selection activeCell="F107" sqref="F107"/>
      <pageMargins left="0.7" right="0.7" top="0.75" bottom="0.75" header="0.3" footer="0.3"/>
      <pageSetup orientation="portrait" verticalDpi="0" r:id="rId1"/>
    </customSheetView>
    <customSheetView guid="{1E03F048-D478-4478-8644-0CE4BC87DC79}" state="hidden" topLeftCell="A69">
      <selection activeCell="F107" sqref="F107"/>
      <pageMargins left="0.7" right="0.7" top="0.75" bottom="0.75" header="0.3" footer="0.3"/>
      <pageSetup orientation="portrait" verticalDpi="0" r:id="rId2"/>
    </customSheetView>
    <customSheetView guid="{F6114E7D-9C9D-4E29-A18C-0F6C3CFC0A33}" state="hidden" topLeftCell="A69">
      <selection activeCell="F107" sqref="F107"/>
      <pageMargins left="0.7" right="0.7" top="0.75" bottom="0.75" header="0.3" footer="0.3"/>
      <pageSetup orientation="portrait" verticalDpi="0" r:id="rId3"/>
    </customSheetView>
    <customSheetView guid="{5E0AEEAB-0A36-45A3-8D98-7068235238A0}" state="hidden" topLeftCell="A69">
      <selection activeCell="F107" sqref="F107"/>
      <pageMargins left="0.7" right="0.7" top="0.75" bottom="0.75" header="0.3" footer="0.3"/>
      <pageSetup orientation="portrait" verticalDpi="0" r:id="rId4"/>
    </customSheetView>
    <customSheetView guid="{207E52B2-BF48-4D16-9D87-7045D750C14B}" state="hidden" topLeftCell="A69">
      <selection activeCell="F107" sqref="F107"/>
      <pageMargins left="0.7" right="0.7" top="0.75" bottom="0.75" header="0.3" footer="0.3"/>
      <pageSetup orientation="portrait" verticalDpi="0" r:id="rId5"/>
    </customSheetView>
    <customSheetView guid="{162F41BB-6EF8-4BEC-8280-B4ACEB394702}" state="hidden" topLeftCell="A69">
      <selection activeCell="F107" sqref="F107"/>
      <pageMargins left="0.7" right="0.7" top="0.75" bottom="0.75" header="0.3" footer="0.3"/>
      <pageSetup orientation="portrait" verticalDpi="0" r:id="rId6"/>
    </customSheetView>
    <customSheetView guid="{77FBA20D-B7A8-4E59-9EA0-C2E164A859E5}" showPageBreaks="1" state="hidden" topLeftCell="A69">
      <selection activeCell="F107" sqref="F107"/>
      <pageMargins left="0.7" right="0.7" top="0.75" bottom="0.75" header="0.3" footer="0.3"/>
      <pageSetup orientation="portrait" verticalDpi="0" r:id="rId7"/>
    </customSheetView>
    <customSheetView guid="{29EEB747-74A5-4940-BEF5-9BF888B1466C}" state="hidden" topLeftCell="A69">
      <selection activeCell="F107" sqref="F107"/>
      <pageMargins left="0.7" right="0.7" top="0.75" bottom="0.75" header="0.3" footer="0.3"/>
      <pageSetup orientation="portrait" verticalDpi="0" r:id="rId8"/>
    </customSheetView>
  </customSheetViews>
  <pageMargins left="0.7" right="0.7" top="0.75" bottom="0.75" header="0.3" footer="0.3"/>
  <pageSetup orientation="portrait"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DATOS</vt:lpstr>
      <vt:lpstr>CARATULA</vt:lpstr>
      <vt:lpstr>INSTALACIÓN ELECTRICA</vt:lpstr>
      <vt:lpstr>Hoja1</vt:lpstr>
      <vt:lpstr>CARATULA!Área_de_impresión</vt:lpstr>
      <vt:lpstr>'INSTALACIÓN ELECTRICA'!Área_de_impresión</vt:lpstr>
      <vt:lpstr>CARATULA!Títulos_a_imprimir</vt:lpstr>
      <vt:lpstr>'INSTALACIÓN ELECTRICA'!Títulos_a_imprimir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 16</dc:creator>
  <cp:lastModifiedBy>Trejo Ordoñez, Arturo</cp:lastModifiedBy>
  <cp:lastPrinted>2014-08-12T18:47:43Z</cp:lastPrinted>
  <dcterms:created xsi:type="dcterms:W3CDTF">2011-05-26T15:13:33Z</dcterms:created>
  <dcterms:modified xsi:type="dcterms:W3CDTF">2015-04-01T00:27:26Z</dcterms:modified>
</cp:coreProperties>
</file>